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onb\Desktop\"/>
    </mc:Choice>
  </mc:AlternateContent>
  <bookViews>
    <workbookView xWindow="0" yWindow="0" windowWidth="24645" windowHeight="10755"/>
  </bookViews>
  <sheets>
    <sheet name="התייחסות על מסמך התכולות" sheetId="3" r:id="rId1"/>
    <sheet name="התייחסות הגופים על מסמך התכולות" sheetId="1" state="hidden" r:id="rId2"/>
    <sheet name="גיבוי" sheetId="2" state="hidden" r:id="rId3"/>
    <sheet name="לא לגעת" sheetId="4" r:id="rId4"/>
    <sheet name="הערות כלליות" sheetId="6" r:id="rId5"/>
    <sheet name="התייחסות למסכים" sheetId="8" r:id="rId6"/>
    <sheet name="סיכום סטטיסטי" sheetId="7" r:id="rId7"/>
  </sheets>
  <definedNames>
    <definedName name="_xlnm._FilterDatabase" localSheetId="1" hidden="1">'התייחסות הגופים על מסמך התכולות'!#REF!</definedName>
    <definedName name="_xlnm._FilterDatabase" localSheetId="0" hidden="1">'התייחסות על מסמך התכולות'!#REF!</definedName>
    <definedName name="_Ref333514806" localSheetId="1">'התייחסות הגופים על מסמך התכולות'!#REF!</definedName>
    <definedName name="_Ref333514806" localSheetId="0">'התייחסות על מסמך התכולות'!#REF!</definedName>
    <definedName name="_Ref333515532" localSheetId="1">'התייחסות הגופים על מסמך התכולות'!#REF!</definedName>
    <definedName name="_Ref333515532" localSheetId="0">'התייחסות על מסמך התכולות'!#REF!</definedName>
    <definedName name="_Ref333519200" localSheetId="1">'התייחסות הגופים על מסמך התכולות'!#REF!</definedName>
    <definedName name="_Ref333519200" localSheetId="0">'התייחסות על מסמך התכולות'!#REF!</definedName>
    <definedName name="_Ref333779140" localSheetId="1">'התייחסות הגופים על מסמך התכולות'!#REF!</definedName>
    <definedName name="_Ref333779192" localSheetId="1">'התייחסות הגופים על מסמך התכולות'!#REF!</definedName>
    <definedName name="_Ref333779192" localSheetId="0">'התייחסות על מסמך התכולות'!#REF!</definedName>
    <definedName name="_Ref333779417" localSheetId="1">'התייחסות הגופים על מסמך התכולות'!#REF!</definedName>
    <definedName name="_Ref333779417" localSheetId="0">'התייחסות על מסמך התכולות'!#REF!</definedName>
    <definedName name="_Ref334513679" localSheetId="1">'התייחסות הגופים על מסמך התכולות'!#REF!</definedName>
    <definedName name="_Ref334513679" localSheetId="0">'התייחסות על מסמך התכולות'!#REF!</definedName>
    <definedName name="_Ref334599527" localSheetId="1">'התייחסות הגופים על מסמך התכולות'!#REF!</definedName>
    <definedName name="_Ref334599527" localSheetId="0">'התייחסות על מסמך התכולות'!#REF!</definedName>
    <definedName name="_Ref334625287" localSheetId="1">'התייחסות הגופים על מסמך התכולות'!#REF!</definedName>
    <definedName name="_Ref334625287" localSheetId="0">'התייחסות על מסמך התכולות'!#REF!</definedName>
    <definedName name="_Ref334632733" localSheetId="1">'התייחסות הגופים על מסמך התכולות'!#REF!</definedName>
    <definedName name="_Ref334632733" localSheetId="0">'התייחסות על מסמך התכולות'!#REF!</definedName>
    <definedName name="_Ref334634260" localSheetId="1">'התייחסות הגופים על מסמך התכולות'!#REF!</definedName>
    <definedName name="_Ref334634260" localSheetId="0">'התייחסות על מסמך התכולות'!#REF!</definedName>
    <definedName name="_Ref337536049" localSheetId="1">'התייחסות הגופים על מסמך התכולות'!#REF!</definedName>
    <definedName name="_Ref337536049" localSheetId="0">'התייחסות על מסמך התכולות'!#REF!</definedName>
    <definedName name="_Ref337541708" localSheetId="1">'התייחסות הגופים על מסמך התכולות'!#REF!</definedName>
    <definedName name="_Ref337541708" localSheetId="0">'התייחסות על מסמך התכולות'!#REF!</definedName>
    <definedName name="_Ref337542246" localSheetId="1">'התייחסות הגופים על מסמך התכולות'!#REF!</definedName>
    <definedName name="_Ref337542246" localSheetId="0">'התייחסות על מסמך התכולות'!#REF!</definedName>
    <definedName name="_Ref337548181" localSheetId="1">'התייחסות הגופים על מסמך התכולות'!#REF!</definedName>
    <definedName name="_Ref337548181" localSheetId="0">'התייחסות על מסמך התכולות'!#REF!</definedName>
    <definedName name="_Ref337562600" localSheetId="1">'התייחסות הגופים על מסמך התכולות'!#REF!</definedName>
    <definedName name="_Ref337562600" localSheetId="0">'התייחסות על מסמך התכולות'!#REF!</definedName>
    <definedName name="_Ref350322278" localSheetId="1">'התייחסות הגופים על מסמך התכולות'!#REF!</definedName>
    <definedName name="_Ref350322278" localSheetId="0">'התייחסות על מסמך התכולות'!#REF!</definedName>
    <definedName name="_Ref361843338" localSheetId="1">'התייחסות הגופים על מסמך התכולות'!#REF!</definedName>
    <definedName name="_Ref361843338" localSheetId="0">'התייחסות על מסמך התכולות'!#REF!</definedName>
    <definedName name="_Ref363559042" localSheetId="1">'התייחסות הגופים על מסמך התכולות'!#REF!</definedName>
    <definedName name="_Ref363559042" localSheetId="0">'התייחסות על מסמך התכולות'!#REF!</definedName>
    <definedName name="_Ref364668541" localSheetId="1">'התייחסות הגופים על מסמך התכולות'!#REF!</definedName>
    <definedName name="_Ref364668541" localSheetId="0">'התייחסות על מסמך התכולות'!#REF!</definedName>
    <definedName name="_Ref364668555" localSheetId="1">'התייחסות הגופים על מסמך התכולות'!#REF!</definedName>
    <definedName name="_Ref364668555" localSheetId="0">'התייחסות על מסמך התכולות'!#REF!</definedName>
    <definedName name="_Ref364668563" localSheetId="1">'התייחסות הגופים על מסמך התכולות'!#REF!</definedName>
    <definedName name="_Ref364668563" localSheetId="0">'התייחסות על מסמך התכולות'!#REF!</definedName>
    <definedName name="_Ref364678186" localSheetId="1">'התייחסות הגופים על מסמך התכולות'!#REF!</definedName>
    <definedName name="_Ref364678186" localSheetId="0">'התייחסות על מסמך התכולות'!#REF!</definedName>
    <definedName name="_Ref364678304" localSheetId="1">'התייחסות הגופים על מסמך התכולות'!#REF!</definedName>
    <definedName name="_Ref364678304" localSheetId="0">'התייחסות על מסמך התכולות'!#REF!</definedName>
    <definedName name="_Ref364680073" localSheetId="1">'התייחסות הגופים על מסמך התכולות'!#REF!</definedName>
    <definedName name="_Ref364680073" localSheetId="0">'התייחסות על מסמך התכולות'!#REF!</definedName>
    <definedName name="_Ref364684364" localSheetId="1">'התייחסות הגופים על מסמך התכולות'!#REF!</definedName>
    <definedName name="_Ref364684364" localSheetId="0">'התייחסות על מסמך התכולות'!#REF!</definedName>
    <definedName name="_Ref364774738" localSheetId="1">'התייחסות הגופים על מסמך התכולות'!#REF!</definedName>
    <definedName name="_Ref364774738" localSheetId="0">'התייחסות על מסמך התכולות'!#REF!</definedName>
    <definedName name="_Ref364778425" localSheetId="1">'התייחסות הגופים על מסמך התכולות'!#REF!</definedName>
    <definedName name="_Ref364778425" localSheetId="0">'התייחסות על מסמך התכולות'!#REF!</definedName>
    <definedName name="_Ref364778667" localSheetId="1">'התייחסות הגופים על מסמך התכולות'!#REF!</definedName>
    <definedName name="_Ref364778667" localSheetId="0">'התייחסות על מסמך התכולות'!#REF!</definedName>
    <definedName name="_Ref364778735" localSheetId="1">'התייחסות הגופים על מסמך התכולות'!#REF!</definedName>
    <definedName name="_Ref364778735" localSheetId="0">'התייחסות על מסמך התכולות'!#REF!</definedName>
    <definedName name="_Ref364779152" localSheetId="1">'התייחסות הגופים על מסמך התכולות'!#REF!</definedName>
    <definedName name="_Ref364779152" localSheetId="0">'התייחסות על מסמך התכולות'!#REF!</definedName>
    <definedName name="_Ref364779346" localSheetId="1">'התייחסות הגופים על מסמך התכולות'!#REF!</definedName>
    <definedName name="_Ref364779346" localSheetId="0">'התייחסות על מסמך התכולות'!#REF!</definedName>
    <definedName name="_Ref364779396" localSheetId="1">'התייחסות הגופים על מסמך התכולות'!#REF!</definedName>
    <definedName name="_Ref364779396" localSheetId="0">'התייחסות על מסמך התכולות'!#REF!</definedName>
    <definedName name="_Ref364779486" localSheetId="1">'התייחסות הגופים על מסמך התכולות'!#REF!</definedName>
    <definedName name="_Ref364779486" localSheetId="0">'התייחסות על מסמך התכולות'!#REF!</definedName>
    <definedName name="_Ref364780293" localSheetId="1">'התייחסות הגופים על מסמך התכולות'!#REF!</definedName>
    <definedName name="_Ref364780293" localSheetId="0">'התייחסות על מסמך התכולות'!#REF!</definedName>
    <definedName name="_Ref364780399" localSheetId="1">'התייחסות הגופים על מסמך התכולות'!#REF!</definedName>
    <definedName name="_Ref364780399" localSheetId="0">'התייחסות על מסמך התכולות'!#REF!</definedName>
    <definedName name="_Ref364782367" localSheetId="1">'התייחסות הגופים על מסמך התכולות'!#REF!</definedName>
    <definedName name="_Ref364782367" localSheetId="0">'התייחסות על מסמך התכולות'!#REF!</definedName>
    <definedName name="_Ref364782388" localSheetId="1">'התייחסות הגופים על מסמך התכולות'!#REF!</definedName>
    <definedName name="_Ref364782388" localSheetId="0">'התייחסות על מסמך התכולות'!#REF!</definedName>
    <definedName name="_Ref364782513" localSheetId="1">'התייחסות הגופים על מסמך התכולות'!#REF!</definedName>
    <definedName name="_Ref364782513" localSheetId="0">'התייחסות על מסמך התכולות'!#REF!</definedName>
    <definedName name="_Ref364782517" localSheetId="1">'התייחסות הגופים על מסמך התכולות'!#REF!</definedName>
    <definedName name="_Ref364782517" localSheetId="0">'התייחסות על מסמך התכולות'!#REF!</definedName>
    <definedName name="_Ref364836852" localSheetId="1">'התייחסות הגופים על מסמך התכולות'!#REF!</definedName>
    <definedName name="_Ref364836852" localSheetId="0">'התייחסות על מסמך התכולות'!#REF!</definedName>
    <definedName name="_Ref364840317" localSheetId="1">'התייחסות הגופים על מסמך התכולות'!#REF!</definedName>
    <definedName name="_Ref364840317" localSheetId="0">'התייחסות על מסמך התכולות'!#REF!</definedName>
    <definedName name="_Ref364848291" localSheetId="1">'התייחסות הגופים על מסמך התכולות'!#REF!</definedName>
    <definedName name="_Ref364848291" localSheetId="0">'התייחסות על מסמך התכולות'!#REF!</definedName>
    <definedName name="_Ref364848667" localSheetId="1">'התייחסות הגופים על מסמך התכולות'!#REF!</definedName>
    <definedName name="_Ref364848667" localSheetId="0">'התייחסות על מסמך התכולות'!#REF!</definedName>
    <definedName name="_Ref364857084" localSheetId="1">'התייחסות הגופים על מסמך התכולות'!#REF!</definedName>
    <definedName name="_Ref364857084" localSheetId="0">'התייחסות על מסמך התכולות'!#REF!</definedName>
    <definedName name="_Ref364858053" localSheetId="1">'התייחסות הגופים על מסמך התכולות'!#REF!</definedName>
    <definedName name="_Ref364858053" localSheetId="0">'התייחסות על מסמך התכולות'!#REF!</definedName>
    <definedName name="_Ref364860422" localSheetId="1">'התייחסות הגופים על מסמך התכולות'!#REF!</definedName>
    <definedName name="_Ref364860422" localSheetId="0">'התייחסות על מסמך התכולות'!#REF!</definedName>
    <definedName name="_Ref364861335" localSheetId="1">'התייחסות הגופים על מסמך התכולות'!#REF!</definedName>
    <definedName name="_Ref364861335" localSheetId="0">'התייחסות על מסמך התכולות'!#REF!</definedName>
    <definedName name="_Ref364861486" localSheetId="1">'התייחסות הגופים על מסמך התכולות'!#REF!</definedName>
    <definedName name="_Ref364861486" localSheetId="0">'התייחסות על מסמך התכולות'!#REF!</definedName>
    <definedName name="_Ref365877035" localSheetId="1">'התייחסות הגופים על מסמך התכולות'!#REF!</definedName>
    <definedName name="_Ref365877035" localSheetId="0">'התייחסות על מסמך התכולות'!#REF!</definedName>
    <definedName name="_Ref365881116" localSheetId="1">'התייחסות הגופים על מסמך התכולות'!#REF!</definedName>
    <definedName name="_Ref365881116" localSheetId="0">'התייחסות על מסמך התכולות'!#REF!</definedName>
    <definedName name="_Ref365966487" localSheetId="1">'התייחסות הגופים על מסמך התכולות'!#REF!</definedName>
    <definedName name="_Ref365966487" localSheetId="0">'התייחסות על מסמך התכולות'!#REF!</definedName>
    <definedName name="_Ref366395449" localSheetId="1">'התייחסות הגופים על מסמך התכולות'!#REF!</definedName>
    <definedName name="_Ref366395449" localSheetId="0">'התייחסות על מסמך התכולות'!#REF!</definedName>
    <definedName name="_Ref366395458" localSheetId="1">'התייחסות הגופים על מסמך התכולות'!#REF!</definedName>
    <definedName name="_Ref366395458" localSheetId="0">'התייחסות על מסמך התכולות'!#REF!</definedName>
    <definedName name="_Ref366395951" localSheetId="1">'התייחסות הגופים על מסמך התכולות'!#REF!</definedName>
    <definedName name="_Ref366395951" localSheetId="0">'התייחסות על מסמך התכולות'!#REF!</definedName>
    <definedName name="_Ref366395959" localSheetId="1">'התייחסות הגופים על מסמך התכולות'!#REF!</definedName>
    <definedName name="_Ref366395959" localSheetId="0">'התייחסות על מסמך התכולות'!#REF!</definedName>
    <definedName name="_Ref366396022" localSheetId="1">'התייחסות הגופים על מסמך התכולות'!#REF!</definedName>
    <definedName name="_Ref366396022" localSheetId="0">'התייחסות על מסמך התכולות'!#REF!</definedName>
    <definedName name="_Ref366396039" localSheetId="1">'התייחסות הגופים על מסמך התכולות'!#REF!</definedName>
    <definedName name="_Ref366396039" localSheetId="0">'התייחסות על מסמך התכולות'!#REF!</definedName>
    <definedName name="_Ref366400505" localSheetId="1">'התייחסות הגופים על מסמך התכולות'!#REF!</definedName>
    <definedName name="_Ref366400505" localSheetId="0">'התייחסות על מסמך התכולות'!#REF!</definedName>
    <definedName name="_Ref366400712" localSheetId="1">'התייחסות הגופים על מסמך התכולות'!#REF!</definedName>
    <definedName name="_Ref366400712" localSheetId="0">'התייחסות על מסמך התכולות'!#REF!</definedName>
    <definedName name="_Ref366748446" localSheetId="1">'התייחסות הגופים על מסמך התכולות'!#REF!</definedName>
    <definedName name="_Ref366748446" localSheetId="0">'התייחסות על מסמך התכולות'!#REF!</definedName>
    <definedName name="_Ref367118446" localSheetId="1">'התייחסות הגופים על מסמך התכולות'!#REF!</definedName>
    <definedName name="_Ref367118446" localSheetId="0">'התייחסות על מסמך התכולות'!#REF!</definedName>
    <definedName name="_Ref367194623" localSheetId="1">'התייחסות הגופים על מסמך התכולות'!#REF!</definedName>
    <definedName name="_Ref367194623" localSheetId="0">'התייחסות על מסמך התכולות'!#REF!</definedName>
    <definedName name="_Ref367194636" localSheetId="1">'התייחסות הגופים על מסמך התכולות'!#REF!</definedName>
    <definedName name="_Ref367194636" localSheetId="0">'התייחסות על מסמך התכולות'!#REF!</definedName>
    <definedName name="_Ref367194645" localSheetId="1">'התייחסות הגופים על מסמך התכולות'!#REF!</definedName>
    <definedName name="_Ref367194645" localSheetId="0">'התייחסות על מסמך התכולות'!#REF!</definedName>
    <definedName name="_Ref367194871" localSheetId="1">'התייחסות הגופים על מסמך התכולות'!#REF!</definedName>
    <definedName name="_Ref367194871" localSheetId="0">'התייחסות על מסמך התכולות'!#REF!</definedName>
    <definedName name="_Ref369166272" localSheetId="1">'התייחסות הגופים על מסמך התכולות'!#REF!</definedName>
    <definedName name="_Ref369166272" localSheetId="0">'התייחסות על מסמך התכולות'!#REF!</definedName>
    <definedName name="_xlnm.Print_Titles" localSheetId="0">'התייחסות על מסמך התכולות'!$2:$2</definedName>
    <definedName name="סיווג">'לא לגעת'!$B$2:$B$5</definedName>
  </definedNames>
  <calcPr calcId="152511"/>
</workbook>
</file>

<file path=xl/calcChain.xml><?xml version="1.0" encoding="utf-8"?>
<calcChain xmlns="http://schemas.openxmlformats.org/spreadsheetml/2006/main">
  <c r="AB4" i="3" l="1"/>
  <c r="AB5" i="3"/>
  <c r="AB6"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40" i="3"/>
  <c r="AB41" i="3"/>
  <c r="AB42" i="3"/>
  <c r="AB43" i="3"/>
  <c r="AB44" i="3"/>
  <c r="AB45" i="3"/>
  <c r="AB46" i="3"/>
  <c r="AB47" i="3"/>
  <c r="AB48" i="3"/>
  <c r="AB49" i="3"/>
  <c r="AB50" i="3"/>
  <c r="AB51" i="3"/>
  <c r="AB52" i="3"/>
  <c r="AB53" i="3"/>
  <c r="AB54" i="3"/>
  <c r="AB55" i="3"/>
  <c r="AB57" i="3"/>
  <c r="AB58" i="3"/>
  <c r="AB59" i="3"/>
  <c r="AB60" i="3"/>
  <c r="AB61" i="3"/>
  <c r="AB62" i="3"/>
  <c r="AB63" i="3"/>
  <c r="AB64" i="3"/>
  <c r="AB65" i="3"/>
  <c r="AB66" i="3"/>
  <c r="AB67" i="3"/>
  <c r="AB68" i="3"/>
  <c r="AB69" i="3"/>
  <c r="AB70" i="3"/>
  <c r="AB71" i="3"/>
  <c r="AB72" i="3"/>
  <c r="AB73" i="3"/>
  <c r="AB74" i="3"/>
  <c r="AB75" i="3"/>
  <c r="AB76" i="3"/>
  <c r="AB77" i="3"/>
  <c r="AB78" i="3"/>
  <c r="AB79" i="3"/>
  <c r="AB80"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3" i="3"/>
  <c r="AB504" i="3"/>
  <c r="AB505" i="3"/>
  <c r="AB506" i="3"/>
  <c r="AB507" i="3"/>
  <c r="AB508" i="3"/>
  <c r="AB509" i="3"/>
  <c r="AB510" i="3"/>
  <c r="AB511" i="3"/>
  <c r="AB512"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3" i="3"/>
  <c r="D38" i="7" l="1"/>
  <c r="D2" i="7" s="1"/>
  <c r="E38" i="7"/>
  <c r="E2" i="7" s="1"/>
  <c r="F38" i="7"/>
  <c r="F2" i="7" s="1"/>
  <c r="G38" i="7"/>
  <c r="G2" i="7" s="1"/>
  <c r="O2" i="7" s="1"/>
  <c r="H38" i="7"/>
  <c r="H2" i="7" s="1"/>
  <c r="I38" i="7"/>
  <c r="I2" i="7" s="1"/>
  <c r="L38" i="7"/>
  <c r="L2" i="7" s="1"/>
  <c r="C38" i="7"/>
  <c r="B38" i="7" s="1"/>
  <c r="N30" i="7"/>
  <c r="R645" i="3"/>
  <c r="S645" i="3"/>
  <c r="T645" i="3"/>
  <c r="U645" i="3"/>
  <c r="V645" i="3"/>
  <c r="W645" i="3"/>
  <c r="X645" i="3"/>
  <c r="Y645" i="3"/>
  <c r="Q645" i="3"/>
  <c r="N27" i="7"/>
  <c r="N24" i="7"/>
  <c r="R513" i="3"/>
  <c r="S513" i="3"/>
  <c r="T513" i="3"/>
  <c r="U513" i="3"/>
  <c r="V513" i="3"/>
  <c r="W513" i="3"/>
  <c r="Y513" i="3"/>
  <c r="Q513" i="3"/>
  <c r="N21" i="7"/>
  <c r="R502" i="3"/>
  <c r="S502" i="3"/>
  <c r="T502" i="3"/>
  <c r="U502" i="3"/>
  <c r="V502" i="3"/>
  <c r="W502" i="3"/>
  <c r="X502" i="3"/>
  <c r="Y502" i="3"/>
  <c r="Q502" i="3"/>
  <c r="N15" i="7"/>
  <c r="N16" i="7"/>
  <c r="R441" i="3"/>
  <c r="R470" i="3" s="1"/>
  <c r="S441" i="3"/>
  <c r="S470" i="3" s="1"/>
  <c r="T441" i="3"/>
  <c r="T470" i="3" s="1"/>
  <c r="U441" i="3"/>
  <c r="U470" i="3" s="1"/>
  <c r="V441" i="3"/>
  <c r="V470" i="3" s="1"/>
  <c r="W441" i="3"/>
  <c r="W470" i="3" s="1"/>
  <c r="Y441" i="3"/>
  <c r="Y470" i="3" s="1"/>
  <c r="Z441" i="3"/>
  <c r="Z470" i="3" s="1"/>
  <c r="AA441" i="3"/>
  <c r="AA470" i="3" s="1"/>
  <c r="Q441" i="3"/>
  <c r="N13" i="7"/>
  <c r="N12" i="7"/>
  <c r="N11" i="7"/>
  <c r="N8" i="7"/>
  <c r="Y289" i="3"/>
  <c r="Z289" i="3"/>
  <c r="W289" i="3"/>
  <c r="V289" i="3"/>
  <c r="U289" i="3"/>
  <c r="R289" i="3"/>
  <c r="S289" i="3"/>
  <c r="T289" i="3"/>
  <c r="Q289" i="3"/>
  <c r="N6" i="7"/>
  <c r="N5" i="7"/>
  <c r="N4" i="7"/>
  <c r="N3" i="7"/>
  <c r="Y81" i="3"/>
  <c r="T81" i="3"/>
  <c r="U81" i="3"/>
  <c r="V81" i="3"/>
  <c r="S81" i="3"/>
  <c r="R81" i="3"/>
  <c r="Q81" i="3"/>
  <c r="Y56" i="3"/>
  <c r="W39" i="3"/>
  <c r="W56" i="3" s="1"/>
  <c r="R39" i="3"/>
  <c r="R56" i="3" s="1"/>
  <c r="V26" i="3"/>
  <c r="V39" i="3" s="1"/>
  <c r="V56" i="3" s="1"/>
  <c r="U26" i="3"/>
  <c r="U39" i="3" s="1"/>
  <c r="U56" i="3" s="1"/>
  <c r="T26" i="3"/>
  <c r="T39" i="3" s="1"/>
  <c r="T56" i="3" s="1"/>
  <c r="S26" i="3"/>
  <c r="S39" i="3" s="1"/>
  <c r="S56" i="3" s="1"/>
  <c r="Q26" i="3"/>
  <c r="AB513" i="3" l="1"/>
  <c r="AB289" i="3"/>
  <c r="Q39" i="3"/>
  <c r="AB26" i="3"/>
  <c r="AB81" i="3"/>
  <c r="Q470" i="3"/>
  <c r="AB470" i="3" s="1"/>
  <c r="AB441" i="3"/>
  <c r="AB502" i="3"/>
  <c r="AB645" i="3"/>
  <c r="N2" i="7"/>
  <c r="C2" i="7"/>
  <c r="Q56" i="3" l="1"/>
  <c r="AB56" i="3" s="1"/>
  <c r="AB39" i="3"/>
</calcChain>
</file>

<file path=xl/comments1.xml><?xml version="1.0" encoding="utf-8"?>
<comments xmlns="http://schemas.openxmlformats.org/spreadsheetml/2006/main">
  <authors>
    <author>c2238014</author>
  </authors>
  <commentList>
    <comment ref="N29" authorId="0" shapeId="0">
      <text>
        <r>
          <rPr>
            <b/>
            <sz val="8"/>
            <color indexed="81"/>
            <rFont val="Tahoma"/>
            <charset val="177"/>
          </rPr>
          <t xml:space="preserve">מורן - ייתכן וההבהרה הזו אינה במקום מבחינת הסעיף. נידרשת הבהרה שלכם
</t>
        </r>
      </text>
    </comment>
    <comment ref="N30" authorId="0" shapeId="0">
      <text>
        <r>
          <rPr>
            <b/>
            <sz val="8"/>
            <color indexed="81"/>
            <rFont val="Tahoma"/>
            <charset val="177"/>
          </rPr>
          <t xml:space="preserve">c22מורן נידרשת הבהרה
</t>
        </r>
      </text>
    </comment>
    <comment ref="N63" authorId="0" shapeId="0">
      <text>
        <r>
          <rPr>
            <b/>
            <sz val="8"/>
            <color indexed="81"/>
            <rFont val="Tahoma"/>
            <family val="2"/>
          </rPr>
          <t xml:space="preserve">c2238014:מורן נידרשת הבהרה
</t>
        </r>
      </text>
    </comment>
  </commentList>
</comments>
</file>

<file path=xl/sharedStrings.xml><?xml version="1.0" encoding="utf-8"?>
<sst xmlns="http://schemas.openxmlformats.org/spreadsheetml/2006/main" count="12598" uniqueCount="2146">
  <si>
    <t>פרק במסמך התכולות</t>
  </si>
  <si>
    <t>כותרת הפרק</t>
  </si>
  <si>
    <t>סעיף</t>
  </si>
  <si>
    <t>תיאור</t>
  </si>
  <si>
    <t>הבהרות במסגרת סדנת האפיון</t>
  </si>
  <si>
    <t>רמת התאמה לדרישה המקורית</t>
  </si>
  <si>
    <t>סטאטוס לאחר סדנאת אפיון</t>
  </si>
  <si>
    <t>המלצה</t>
  </si>
  <si>
    <t>הערות</t>
  </si>
  <si>
    <t>תאריך יעד לנקודות פתוחות</t>
  </si>
  <si>
    <t>מענה מקורי</t>
  </si>
  <si>
    <t>המלצות ראשוניות של הקפ"ט 1/12/14, 8/12/14</t>
  </si>
  <si>
    <t>הערות להמלצות ראשוניות של הקפ"ט 1/12/14, 8/12/142</t>
  </si>
  <si>
    <t>דיון הרחבות (אשר, רון, מלי וצליל)
7/12/14</t>
  </si>
  <si>
    <t>תשובה סופית בהמשךל לדיון הרחבות ב 7/12/14</t>
  </si>
  <si>
    <t>החלטה של טלי</t>
  </si>
  <si>
    <t>ישיבת הרחבות נוספת 15.12.14</t>
  </si>
  <si>
    <t>סטאטוס נוכחי</t>
  </si>
  <si>
    <t>1</t>
  </si>
  <si>
    <t>פריטים ומאגרי פריטים</t>
  </si>
  <si>
    <t>המערכת תנהל פריטים ומאגרי פריטים</t>
  </si>
  <si>
    <t>המערכת תכיל מאגרי מידע לאחסון פריטים הדרכתיים ועוטפי הדרכה</t>
  </si>
  <si>
    <t>שימוש במאגרי פעילויות ותכנים</t>
  </si>
  <si>
    <t>קיים</t>
  </si>
  <si>
    <t>1.1.1</t>
  </si>
  <si>
    <t>ניתן לנהל פריטים וגרסאות לפריטים במערכת</t>
  </si>
  <si>
    <t xml:space="preserve">
גרסאות לגרף הפעילות - יש צורך בניהול סבב אישורים על גרסה של גרף פעילות, עבודה על גרסת עריכה של גרף פעילות בזמן שיש גרסה שהיא כבר מאושרת</t>
  </si>
  <si>
    <t>נדרשת התאמה</t>
  </si>
  <si>
    <t>במסגרת סעיף 15.3</t>
  </si>
  <si>
    <t>ההבנה כי תהליכי תכנון הלו"ז והממשק לזכיין קריטים לעלייה לאוויר</t>
  </si>
  <si>
    <t>יכולת ליבה העונה לצורך באופן שונה מהמתואר בדרישה</t>
  </si>
  <si>
    <t>נדחה - במהלך הסדנא</t>
  </si>
  <si>
    <t xml:space="preserve">גרסאות לאירועים - הנושא של גרסת גרף מחובר לגרסאות לאירועים בו מזזים אירוע לזמן אחר בזמן שהגרסה המאושרת שלו נמצאת בזמן המקורי.
</t>
  </si>
  <si>
    <t>במסגרת סעיף 34.2.1</t>
  </si>
  <si>
    <t xml:space="preserve">ניהול גרסאות של מחזורים - נדרש לראות שינויים שבוצעו למחזור באמצעות לוג המערכת, יש צורך לראות את הלוג ברמת מחזור \ יחידה ארגונית
</t>
  </si>
  <si>
    <t xml:space="preserve">
ניהול גרסאות לפריטי תוכן וכלי הערכה </t>
  </si>
  <si>
    <t>מומלץ לדחות</t>
  </si>
  <si>
    <t>עד ליחידת מסירה שנייה ההבנה היא כי ניתן יהיה להסתדר ללא גרסאות לפירטי תוכן וכלי הערכה</t>
  </si>
  <si>
    <t>מאושר</t>
  </si>
  <si>
    <t>דחייה</t>
  </si>
  <si>
    <t>דחייה - נשלח למנה"ר</t>
  </si>
  <si>
    <t>1.1.1.1</t>
  </si>
  <si>
    <t>ניתן ליצור לעדכן ולקשר פריטים למערכת על-פי השלבים הבאים:בניית הפריט, אישורו, והפצתו</t>
  </si>
  <si>
    <t>1.1.1.1.1</t>
  </si>
  <si>
    <t xml:space="preserve">בניית פריט -  יצירת פריט חדש או עדכון פריט קיים (יצירת גרסא מעודכנת לפריט). </t>
  </si>
  <si>
    <t>ישי - סעיפים אלו לא מקבלים מענה מלא</t>
  </si>
  <si>
    <t>נדחה</t>
  </si>
  <si>
    <t>במסגרת סעיף 1.1.1</t>
  </si>
  <si>
    <t>נדחה עבור פריטי תוכן</t>
  </si>
  <si>
    <t>1.1.1.1.2</t>
  </si>
  <si>
    <t xml:space="preserve"> אישור פריט – ביצוע סבב אישורים על הפריט. לפירוט ראו מילון מונחים.</t>
  </si>
  <si>
    <t>1.1.1.1.3</t>
  </si>
  <si>
    <t xml:space="preserve">הפצת פריט - סיום סבב האישורים על הפריט (ראו סעיף ‎24). </t>
  </si>
  <si>
    <t>1.1.1.2</t>
  </si>
  <si>
    <t>בכל שלב יהיו לפריט הרשאות ייחודיות עבור אותו השלב.</t>
  </si>
  <si>
    <t>הסעיף מתייחס לשלבי גרסאות ולא לשלבי סבב אישורים</t>
  </si>
  <si>
    <t>נקודה פתוחה</t>
  </si>
  <si>
    <t>נדרש לבצע ישיבת השלמה על מנת להבהיר את הצורך בהרשאות שונות לפריטים מול הסטאטוסים של הגרסאות כמו כן מדובר ביכולת ליבה של המערכת כך שמראש מומלץ לדחות התאמות ליכולת זו
יש לקבל החלטה בהקדם</t>
  </si>
  <si>
    <t>בהנחה שיש תיעוד לצורך ביצוע של השאלות שעשה לומד</t>
  </si>
  <si>
    <t>1.1.1.3</t>
  </si>
  <si>
    <t>המערכת תשמור עבור כל פריט גרסא לכל שינוי שבוצע על הפריט (על-פי המתואר בס"ק ‎1.1.1.1.1, ‎1.1.1.1.2, ‎1.1.1.1.3 ).</t>
  </si>
  <si>
    <t>1.1.1.4</t>
  </si>
  <si>
    <t>בכל רגע נתון יהיו לכל פריט לכל היותר 2 גרסאות פעילות: גרסא בשלב בנייה/אישור, וגרסא בשלב הפצה. לפירוט ראו מילון מונחים.</t>
  </si>
  <si>
    <t>למערכת יש תמיד גרסה אחת בסטאטוס עריכה ואחת שממתינה לאישור (והיא נעולה לעריכה) במידה ורוצים להמשיך לעבוד על גרסה מסויימת לאחר שליחה לסבב הנושא יטופל במסגרת שליחה לסבב התייחסויות ולא לסבב אישורים</t>
  </si>
  <si>
    <t>מדובר ביכולת ליבה של המערכת וההבנה היא כי בשלב ראשון ניתן להסתפק בסבב התייחסויות במייל.</t>
  </si>
  <si>
    <t>1.1.1.5</t>
  </si>
  <si>
    <t xml:space="preserve"> בברירת המחדל הגרסאות הפעילות תהיינה האחרונה שבבנייה/אישור, והאחרונה שהסתיים עבורה סבב אישורים (אם קיימות כאלו). </t>
  </si>
  <si>
    <t>1.1.1.6</t>
  </si>
  <si>
    <t xml:space="preserve">ניתן לשחזר עד שש גרסאות קודמות של פריט: עד שלוש גרסאות אחרונות בתהליך אישור ועד שלוש גרסאות אחרונות לגרסא שאושרה. </t>
  </si>
  <si>
    <t>ניתן להגדיר להוסיף מאפיינים לכל פריט במערכת בנוסף לאלו שהוגדרו במסמך זה</t>
  </si>
  <si>
    <t>שימוש ב METADATA</t>
  </si>
  <si>
    <t>ניתן להגדיר ערכים נוספים לכל מאפיין של פריט במערכת מעבר לאלו שהוגדרו במסמך זה.</t>
  </si>
  <si>
    <t>המערכת תכיל לפחות את מאגרי הפריטים הבאים: מאגר משתמשים, מאגר תכנים, מאגר קישורים לסרטי VOD, מאגר קישורים לתוכן ממערכת צה"לית, מאגר פעילויות, מאגר פרקים, מאגר גלופות, מאגר תיקי יסוד, מאגר סביבות למידה, ומאגר לקחים.</t>
  </si>
  <si>
    <t>מאגר תיקי היסוד יהיה יחידה ארגונית שתכיל את כלל תיקי היסוד ואם נדרש לתת הרשאות לתיקי היסוד על בסיס מאפיינים מסויימים של המשתמשים אז תיבנה קבוצה דינאמית להגדרת המשתמשים אשר יקבלו הרשאות לתיק היסוד המתאים</t>
  </si>
  <si>
    <t xml:space="preserve">ניתן להגדיר תבנית מבנה שממנה ייגזר מאגר פריטים. לפירוט ראו מילון מונחים.
1.5.1. שינוי בתבנית המבנה יגזור שינוי זהה במבנה מאגר מידע הנגזר ממנה ובפריטים המקושרים לאותו תת-מבנה במאגר המידע.
1.5.2. ניתן לגזור תבנית מבנה ממע' כ"א (ראו ס"ק ‎30.5).
1.5.3. ניתן לטעון ממקור חיצוני בפורמט קבוע ולהזין ידנית תבנית מבנה. </t>
  </si>
  <si>
    <t>הרשאות נגזרות כתוצאה מהרשאות על המבנה הארגוני במערכת (תבנית מבנה)</t>
  </si>
  <si>
    <t>קיימות יכולות למימוש הצורך - נדרשת העמקה באפיון</t>
  </si>
  <si>
    <t>ניתן להעלות, לערוך, למחוק ולהוריד לארכיון פריטים ממאגרי פריטים</t>
  </si>
  <si>
    <t>פרט לפריטים המוגדרים בסעיף 1.1.1</t>
  </si>
  <si>
    <t xml:space="preserve">המערכת תכיל מאגרי פריטים קורסיים. לפירוט ראו מילון מונחים.
1.7.1. מבנה מאגר פריטים קורסי ייקבע ברמת תיק היסוד
</t>
  </si>
  <si>
    <t>מדובר במאגר תוכן ומאגר פעילויות ופרקים</t>
  </si>
  <si>
    <t xml:space="preserve">המידע במאגר פריטים קורסי יקושר ממאגר פריטים ראשי. לפירוט ראו מילון מונחים.
1.8.1. ניתן לצפות בכל הפריטים המקושרים לפעילויות (משאבים, כלי הערכה, תכנים וקבצים מצורפים) במאגר פעילויות קורסי בלחיצת כפתור ולקשרן למאגר הפריטים הקורסי שלהן (מאגר משאבים קורסי, מאגר כלי הערכה קורסי, מאגר תכנים קורסי).
1.8.2. ניתן לבנות תכנים, פעילויות ופרקים ייעודיים למחזור בתוך מאגר פריטים קורסי ברמת מחזור של קורס וברמת מסגרת במחזור של קורס (ראו ס"ק  ‎9.4).
1.8.2.1. פריטים שנוצרו ברמת מסגרות יובדלו – ויזואלית ולוגית - מאלו שנגזרו מתיק יסוד. 1.8.2.2. ניתן להעביר פריטים אלו למאגר פריטים קורסי (לאחר סבב אישורים).
</t>
  </si>
  <si>
    <t xml:space="preserve">המערכת תאפשר להעביר פריטים למצב ארכיון.
1.9.1. במצב ארכיון הפריט פתוח לקריאה בלבד.
1.9.2. ניתן לסנן את תצוגת פריטים לפי הערכים הבאים: 
1.9.2.1. הצגת פריטים שאינם במצב ארכיון.
1.9.2.2. הצגת פריטים במצב ארכיון בלבד.
1.9.2.3. הצגת כלל הפריטים – שבמצב ארכיון שאינם במצב ארכיון.
1.9.3. לא ניתן לבצע עריכה בפריט במצב ארכיון.
1.9.3.1. אם הפריט נמצא מקושר לפריט אחר, תינתן התראה לגורם המשתמש בפריט כי הוא נמצא במצב ארכיון, וכי הוא פתוח לצפייה בלבד.
1.9.4. ניתן להעביר פריט מארכיון למצב פעיל.
</t>
  </si>
  <si>
    <t>ניהול גרסאות\ שינויים\ התראות על שינויים לתכנים - נקודה פתוחה.
יש צורך להציג על תוכן שנצרך כי הוא בגרסת ארכיון ולא עדכני</t>
  </si>
  <si>
    <t>2</t>
  </si>
  <si>
    <t>הרשאות</t>
  </si>
  <si>
    <t>המערכת תנהל הרשאות</t>
  </si>
  <si>
    <t>להעביר רשימה של כלל ההרשאות למערכת - בוצע</t>
  </si>
  <si>
    <t>המערכת תתמוך בסוגי ההרשאות הבאות לכל פעולה ולכל שדה על פריט ומודול:
 2.1.1 צפייה,
 2.1.2 עריכה, 
2.1.3 הוספה,
 2.1.4 מחיקה.</t>
  </si>
  <si>
    <t>בסדנא לא עלה צורך עקרוני בניהול הרשאות ברמת השדה - אם נמצא כי יש צורך בהרשאות נוספת ידון.
כנראה שכשמדובר בתיק אישי וחשיפה לנתוני משתמשים יש לבחון את רזולוציית ההרשאות שנית.
הדרישה להרשאות ברמת הפריט מגיע מהצורך לבצע deny על פריט מסויים שמוגדר כשו"ס - מלי המליצה לדחות את הצורך במידור ברמת הפריט בנוסף לקיים במוצר ליחידת מסירה שנייה</t>
  </si>
  <si>
    <t>הדרישה להרשאות ברמת הפריט מגיע מהצורך לבצע deny על פריט מסויים שמוגדר כשו"ס - מלי המליצה לדחות את הצורך במידור ברמת הפריט בנוסף לקיים במוצר ליחידת מסירה שנייה</t>
  </si>
  <si>
    <t>ההבנה היא כי ניתן להשתמש במערכת ההרשאות הקיימת ברמת מאגרים עד ליחידת מסירה שנייה</t>
  </si>
  <si>
    <t>נדרש לאפשר לתת הרשאות למשתמשים לראות תיק אישי של משתמש ספציפי במחזור ספציפי
לדוגמא העברת מקל בין בה"ד 1 לבין השלמה חיילית</t>
  </si>
  <si>
    <t>הרחבה ?</t>
  </si>
  <si>
    <t>היכולת לתת הרשאה לצפייה בתיקים אישיים על חניכים מסויימים מתוך סביבת למידה.</t>
  </si>
  <si>
    <t>הרחבה - חדש</t>
  </si>
  <si>
    <t xml:space="preserve">ניתן להגדיר תבנית מבנה, שממנה תיגזר היררכיית ההרשאות </t>
  </si>
  <si>
    <t>מתבסס על המבנה הארגוני במערכת</t>
  </si>
  <si>
    <t>2.2.1</t>
  </si>
  <si>
    <t>הרשאות על פריט נגזרות מההרשאות המוגדרות לקבוצת הפריטים אליה הוא משויך</t>
  </si>
  <si>
    <t>אכן הרשאות לפריט נגזרות מהרשאות על המאגר שהוא מוכל בו</t>
  </si>
  <si>
    <t>2.2.1.1</t>
  </si>
  <si>
    <t>ניתן לשנות ההרשאות המוגדרות בס"ק ‎1.4 על פריט מסוים באופן ספציפי</t>
  </si>
  <si>
    <t>במסגרת סעיף 2.1</t>
  </si>
  <si>
    <t>ניתן לנהל הרשאות בכל הרמות במאגר, מרמת כלל המאגר עד רמת הפריט הבודד</t>
  </si>
  <si>
    <t>ניתן להגדיר הרשאות לכל סוג פריט במאגר</t>
  </si>
  <si>
    <t>החידוד כאן הוא הבחנה בין כלי הערכה (מבחנים\ דפי תצפית) ובין תכנים (פיצול הביט של ניהול התוכן)</t>
  </si>
  <si>
    <t>פיתוח</t>
  </si>
  <si>
    <t>לפיתוח</t>
  </si>
  <si>
    <t>2.4.1</t>
  </si>
  <si>
    <t>סוג פריט נגזר כתוצאה מצירוף של המאפיינים על הפריט</t>
  </si>
  <si>
    <t>במסגרת סעיף 2.4</t>
  </si>
  <si>
    <t>ניתן להגדיר הרשאות למשתמשים לכל תפקיד</t>
  </si>
  <si>
    <t>תפקידים יוגדרו ע"י קבוצה דינאמית</t>
  </si>
  <si>
    <t>2.5.1</t>
  </si>
  <si>
    <t>תפקיד נגזר כתוצאה מצירוף של המאפיינים על המשתמש</t>
  </si>
  <si>
    <t>נקודה לדיון: נדרשת יכולת לנהל מאפיינים נוספים שלא מגיעים ממשק עם מערכת כ"א</t>
  </si>
  <si>
    <t>המערכת תאכוף מגבלות גישה לפריט ע"פ מאפייני סיווג הפריט וסיווג המשתמש (בלמ"ס עד ס"ב) (ראו ס"ק ‎2.4.1)</t>
  </si>
  <si>
    <t>מלי המליצה לדחות את הצורך במידור ברמת הפריט בנוסף לקיים במוצר ליחידת מסירה שנייה
נשמע כי הצורך במידור הכרחי וחייבים למצוא לו פתרון</t>
  </si>
  <si>
    <t>3</t>
  </si>
  <si>
    <t>תכנים</t>
  </si>
  <si>
    <t>המערכת תנהל תכנים</t>
  </si>
  <si>
    <t>המערכת תאחד לוגית שלושה מחסני תכנים למאגר תכנים ראשי יחיד</t>
  </si>
  <si>
    <t>שימוש במאגר ראשי של תכנים</t>
  </si>
  <si>
    <t>3.1.1</t>
  </si>
  <si>
    <t xml:space="preserve">המידע במאגר התכנים הראשי יגיע מארבעה מחסני תכנים: </t>
  </si>
  <si>
    <t>3.1.1.1</t>
  </si>
  <si>
    <t xml:space="preserve">מאגר לינקים למסמכים, מצגות, גלופות, לומדות וקבצים בפורמטים שונים (לדוגמא: Office, Video, Audio, PDF) (ראו סעיף ‎33) אשר מקושרים ממערכת ניהול התוכן הצה"לית. </t>
  </si>
  <si>
    <t>מאגרים לפי מוקדי ידע שמכילים את התכנים הנדרשים</t>
  </si>
  <si>
    <t>3.1.1.2</t>
  </si>
  <si>
    <t>  מאגר לינקים לקבצי וידאו אשר הוקלטו בקרית ההדרכה (ראו סעיף ‎38) אשר מקושרים ממאגר הVOD של הזכיין.</t>
  </si>
  <si>
    <t>3.1.1.3</t>
  </si>
  <si>
    <t>מאגר התוכן במערכת - ניתן לאחסן במערכת לפחות כל סוג תוכן המאוחסן במערכת ניהול התוכן הצה"לית</t>
  </si>
  <si>
    <t>3.1.1.4</t>
  </si>
  <si>
    <t>כלי ההערכה במערכת</t>
  </si>
  <si>
    <t>3.1.2</t>
  </si>
  <si>
    <t>מאגר התכנים הראשי ינהל את כלל התכנים ממחסני התכנים</t>
  </si>
  <si>
    <t>3.1.2.1</t>
  </si>
  <si>
    <t>למאגר התכנים הראשי יקושרו, ללא שיכפול, כלל הפריטים ממחסני התכנים</t>
  </si>
  <si>
    <t>3.1.2.2</t>
  </si>
  <si>
    <t>התצוגה עבור פריטים המאוחסנים במערכת ופריטים המאוחסנים במערכות חיצוניות תהיה זהה במאגר התוכן הראשי</t>
  </si>
  <si>
    <t>3.1.2.3</t>
  </si>
  <si>
    <t>אופן ניהול המאגר, המאפיינים של התכנים, הרשאות, ועריכת התכנים במאגר יהיה זהה לפריטים המאוחסנים מהמערכת ולפריטים המאוחסנים במע' חיצוניות</t>
  </si>
  <si>
    <t>בוטל - נשלח למנה"ר</t>
  </si>
  <si>
    <t>3.1.2.4</t>
  </si>
  <si>
    <t>ניתן לנהל מאפיינים של הקבצים ממחסני התכנים אשר לא יישמרו במאגר הנתונים (אלא יישמר אליהם קישור בלבד) במערכת</t>
  </si>
  <si>
    <t>3.1.2.5</t>
  </si>
  <si>
    <t>המערכת תנהל את הגישה לתכנים מהמערכת</t>
  </si>
  <si>
    <t>3.1.2.5.1</t>
  </si>
  <si>
    <t>המערכת תבדוק על פי דרישה או באופן עיתי ככל שיידרש כי הגישה לכלל התכנים תקינה ותתריע במקרה שגישה איננה תקינה</t>
  </si>
  <si>
    <t>ההבנה היא כי ניתן יהיה להסתדר ללא בדיקת תקינות הלינקים עד ליחידת מסירה שנייה שכן למשך מספר חודשים הלינקים יהיו תקינים (רק בוצע קליטת נתונים)</t>
  </si>
  <si>
    <t>לא מאושר</t>
  </si>
  <si>
    <t>3.1.2.5.2</t>
  </si>
  <si>
    <t>משתמש יוכל לדווח על פריט תוכן לא תקין ועל סיבת אי התקינות</t>
  </si>
  <si>
    <t xml:space="preserve">ההבנה היא כי ניתן להסתדר ללא היכולת להגיב על תקינות פריטים בשלב כה מוקדם בתהליך הקמת המערכת </t>
  </si>
  <si>
    <t>המערכת תנהל גלופות למסמכים ומצגות. לדוג': גלופות לראיונות, תעודות ומסמכי סיום מחזור</t>
  </si>
  <si>
    <t xml:space="preserve">שימוש בגלופה ליצירת פריט תוכן מהיר במערכת - שימוש בפריט ליצירת פריט
</t>
  </si>
  <si>
    <t xml:space="preserve">הבהרה נוספת לצורך היא יצירת תבניות למסמכים והזנה של נתונים באופן מובנה\ אוטומטי, יבוא לידי ביטוי בפעולות ניהוליות במערכת. הנתונים שמוזנים בתבנית יישמרו במערכת ויאפשרו עיבוד במקום הרלוונטי לדוגמא לצורך הדפסה בפורמט בעיצובים מסויימים
לאחר דיון נוסף הובהר כי הצורך היחיד הוא לייצא תבניות של מסמכים (תעודות סיום לדוגמא ) שחלק מטקסט במסמך הוא נתונים שמיוצאים מהמערכת.
</t>
  </si>
  <si>
    <t>הרחבה לדרישה</t>
  </si>
  <si>
    <t>מומלץ לדחות ולבחון את הצורך לאחר תקופת שימוש ראשונית</t>
  </si>
  <si>
    <t>מדובר בדרישה חדשה שחלק ממנה קיים במערכת (שמירת גלופות של מסמכים) מומלץ לבחון את הצרכים הספציפיים לאחר שימוש ראשוני ולאפיין מול צרכים אלו.</t>
  </si>
  <si>
    <t>הדרישה היא לייצא נתונים לגלופות כם מידע בשדות רלוונטיים מבסיס הנתונים של המערכת ולא להפך ושמירת התבנית כמסמך</t>
  </si>
  <si>
    <t>משאבים</t>
  </si>
  <si>
    <t>4</t>
  </si>
  <si>
    <t xml:space="preserve">המערכת תנהל משאבים </t>
  </si>
  <si>
    <t>יש צורך לאפשר עריכת סוגי משאבים שהגיעו דרך ממשק. לצורך הגדרת שעות עבודה.</t>
  </si>
  <si>
    <t>דרישה חדשה</t>
  </si>
  <si>
    <t>במסגרת ממשק לוגיסטיקה</t>
  </si>
  <si>
    <t>מחלוקת - קפ"ט בודקים אפשרות דחייה</t>
  </si>
  <si>
    <t>הרחבה</t>
  </si>
  <si>
    <t>צמצום רשימת סוגי המשאבים ברמת היחידה הארגונית לפני הגדרת הסוגים הרלונטיים במאגר</t>
  </si>
  <si>
    <t>מחלוקת - בריטניקה שוקלת בחיוב אם תכולה תאפשר</t>
  </si>
  <si>
    <t>דרישה</t>
  </si>
  <si>
    <t>לא דחייה</t>
  </si>
  <si>
    <t>דוח המציג שימוש בסוגי משאבים ומאפייניים</t>
  </si>
  <si>
    <t>מדובר בדרישה חדש אשר אינה נכללה בהערכה המקורית וניראה כי הצורך אינו הכרחי לתקופת השימוש הראשונה. יש לבחון את הצורך אל מול השימוש בשטח.</t>
  </si>
  <si>
    <t>דחייה - ללא התייחסות של טלי</t>
  </si>
  <si>
    <t>אינדיקציה לפי צורות ולא רק צבעים (עיוורי צבעים)</t>
  </si>
  <si>
    <t>המערכת תנהל קטלוג משאבים</t>
  </si>
  <si>
    <t>4.1.1.1</t>
  </si>
  <si>
    <t xml:space="preserve">  ניתן לייבא חלק מקטלוג המשאבים ממע' לוגיסטיקה הצה"לית, מע' ניהול קרית ההדרכה ומערכת ניהול ת"ע של זרוע היבשה (ראו סעיפים ‎31, ‎32, ‎34). </t>
  </si>
  <si>
    <t>במסגרת סעיף 31.1</t>
  </si>
  <si>
    <t>פיתוח ממשק</t>
  </si>
  <si>
    <t>ניתן לנהל סוג משאב</t>
  </si>
  <si>
    <t>4.2.1</t>
  </si>
  <si>
    <t>ניתן לתת מאפיינים ברמת סוג המשאב</t>
  </si>
  <si>
    <t>4.2.1.1</t>
  </si>
  <si>
    <t xml:space="preserve">מאפייני סוג המשאב: מק"ט, שם משאב, כמות יחידות מסוג המשאב. </t>
  </si>
  <si>
    <t>4.2.1.2</t>
  </si>
  <si>
    <t>שינוי מאפיינים אלו יוחל על כלל יחידות המשאב הנגזרות סוג משאב זה.</t>
  </si>
  <si>
    <t>4.2.2</t>
  </si>
  <si>
    <t>ניתן להגדיר סוג משאב כניתן להקצאה ליותר מאירוע אחד בו-זמנית.</t>
  </si>
  <si>
    <t>4.2.3</t>
  </si>
  <si>
    <t xml:space="preserve"> ניתן להגדיר סוג משאב מאגד: חיבור של מספר סוגי משאבים אחרים מכל סוג משאב
לדוגמא: כיתת מולטימדיה הינה משאב מאגד, הכולל בתוכו מקרנים ומחשבים.</t>
  </si>
  <si>
    <t xml:space="preserve">הגדרת פק"ל שכולל מספר סוגי משאבים.
הפקל פורס את המשאבים וישלך דרישה לכל סוג משאב באופן ספציפי לזכיין.
נקודה פתוחה - הוצע פתרון שמשלב יצירת פעילויות תבניתיות שמגדירות פקלים של המשאבים. צה יבצע דיון פנימי ויחליט אם זה מתאים
דיון המשך:
הצורך הראשון: להקל על בניית הפעילות ע"י הוספת כל המשאבים - המעקף המתואר מאפשר את זה
הצורך השני: סטנדרטיזציה שכולם ישתמשו באותו סט משאבים לסוג פעילות. - המעקף לא מאפשר את זה
</t>
  </si>
  <si>
    <t xml:space="preserve"> ניתן לנהל יחידת משאב</t>
  </si>
  <si>
    <t>לאפשר להגדיר משאבים אנושיים ע"פ קבוצה דינאמית (הגדרה דינאמית של כל המדסניקים)</t>
  </si>
  <si>
    <t xml:space="preserve">הצורך הוצג והמענה נקיים לא מספק את הצרכים של צה"ל - לא הרחבה </t>
  </si>
  <si>
    <t>4.3.1</t>
  </si>
  <si>
    <t>מאפיינים הנגזרים ברמת יחידת המשאב: סטאטוס תקינות (תקין, תקול), סטאטוס הקצאה (פנוי, האם מוקצה ,למי מוקצה, מועד סיום הקצאה, רשימת דורשים).</t>
  </si>
  <si>
    <t>רשימת הדורשים היא מול סוג משאב ולא יחידת משאב.</t>
  </si>
  <si>
    <t>ניתן לגזור חלק מהמאפיינים ברמת סוג משאב וברמת יחידת המשאב ממע' לוגיסטיקה צה"לית, מע' ניהול קרית ההדרכה, ומערכת ניהול ת"ע של זרוע היבשה</t>
  </si>
  <si>
    <t>הרשאות לניהול סוג משאב ולניהול יחידת משאב לא תהיינה תלויות אחת בשניה.</t>
  </si>
  <si>
    <t>מדובר ביכולת ליצור סוג משאב ללא צורך בהרשא על יצירת יחידות משאב מאותו הסוג</t>
  </si>
  <si>
    <t>4.5.1</t>
  </si>
  <si>
    <t xml:space="preserve">ניתן להגדיר קבוצות יחידות משאבים מאותו סוג משאב אשר אחראים עליהם מנהלים שונים • לדוגמא: קיימים ארבעה מחשבים בעלי אותו מק"ט בשתי יחידות שונות, כאשר קיים מנהל לכל יחידה - כל אחד מהם אחראי על שני מחשבים . </t>
  </si>
  <si>
    <t xml:space="preserve">ניתן לשבץ משאב לאירוע בעת תכנון האירוע </t>
  </si>
  <si>
    <t>4.6.1</t>
  </si>
  <si>
    <t>שיבוץ המשאב יגזור את דרישתו בעת פריסת האירוע על גבי יומן • לדוגמא: לשם קיום פעילות למידה פרונטאלית יוגדר כי יידרש מקרן</t>
  </si>
  <si>
    <t>ניתן להגדיר סטאטוס חשיבות המשאב לאירוע: קריטי, חשוב, בינוני , נמוך</t>
  </si>
  <si>
    <t>בשלב זה המערכת מספקת 2 רמות (רשות \ חובה) צהל יבדוק האם אכן יש צורך בעוד רמות</t>
  </si>
  <si>
    <t>ניתן לדרוש משאב לצורך קיום אירוע</t>
  </si>
  <si>
    <t>4.8.1</t>
  </si>
  <si>
    <t>דרישה תיגזר מפרישת אירוע אליו משובץ משאב על גבי יומן או גרף פעילויות (ראו סעיפים ‎12, ‎14, ‎15).  
לדוגמה: יום שלישי משעה 15:00 למשך שעתיים</t>
  </si>
  <si>
    <t>ניתן להקצות/לדחות דרישת משאב לאירוע</t>
  </si>
  <si>
    <t>מול הממשק עם הזכיין נדרש דחייה ברמת האירוע כולו.
הומלץ להשאיר את הנושא לדין פנימי של צהל על מנת לבדוק את הצורך בהגדרה של דחיית דרישה למשאב אל מול המצב הקיים אשר מציג כי טרם הוקצה משאב ללא יכולת מוגדרת לציין כי הדרישה לא תמולא לעולם</t>
  </si>
  <si>
    <t>המערכת כוללת יכולת העונה לצורך באופן שונה מהמתואר בדרישה</t>
  </si>
  <si>
    <t>4.9.1</t>
  </si>
  <si>
    <t>בעת הקצאת/דחיית תשלח התראה על דרישת המשאב לבעל התפקיד המתאים</t>
  </si>
  <si>
    <t>אם נדרש מייל על הקצאות משאבים יודן במסגרת המיילים</t>
  </si>
  <si>
    <t>4.9.2</t>
  </si>
  <si>
    <t xml:space="preserve">ניתן לשריין משאב מוקצה במע' לוגיסטיקה צה"לית </t>
  </si>
  <si>
    <t>ליחידת מסירה 2</t>
  </si>
  <si>
    <t>5</t>
  </si>
  <si>
    <t>כשירויות</t>
  </si>
  <si>
    <t>המערכת תנהל כשירויות</t>
  </si>
  <si>
    <t xml:space="preserve">טרמינולוגיה: הסמכה = כשירות
</t>
  </si>
  <si>
    <t xml:space="preserve">בחירת היחידה הארגונית צריכה להיות עץ ולא רשימה
</t>
  </si>
  <si>
    <t>ממליצים לדחות ולדון בהמשך הפרוייקט</t>
  </si>
  <si>
    <t>מדובר ביכולת שיש לה מענה חלופי כרגע וניתן לדחות אותה ליחידת מסרה שנייה 
 כמו כן קיימת המלצה גורפת לדחות את ההתאמות במודול כשירויות</t>
  </si>
  <si>
    <t xml:space="preserve">
יש צורך לצרף קבצים להסמכה - כלומר אם מישהו ביצע הסמכה מחוץ למערכת אז רוצים לסרוק את התעודה ולצרף אותה להסמכה
</t>
  </si>
  <si>
    <t>מדובר ביכולת שכנראה לא תידרש עם העלייה לאוויר וניתן לדחות אותה ליחידת מסרה שנייה כמו כן מדובר בדרישה חדשה שלא נלקחה בחשבון בהערכה המקורית
 כמו כן קיימת המלצה גורפת לדחות את ההתאמות במודול כשירויות</t>
  </si>
  <si>
    <t>רישום של משתמש לכשירות - היום מנהל יכול לרשום משתמש לכל כשירות במערכת , יש צורך להגביל את רשימת ההסמכות בהם מנהל יכול להשתמש כאשר הוא רושם משתמש להסמכה</t>
  </si>
  <si>
    <t>בבחינה נוספת הצורך מתבטל עקב דרישה להקניית ההסמכות עם סיום הקורס \ פעילות</t>
  </si>
  <si>
    <t>ברמת היחידה הארגונית נדרש מידור של צפייה והוספה של הסמכות</t>
  </si>
  <si>
    <t>מדובר ביכולת שכנראה לא תידרש עם העלייה לאוויר וניתן לדחות אותה ליחידת מסרה שנייה 
 כמו כן קיימת המלצה גורפת לדחות את ההתאמות במודול כשירויות</t>
  </si>
  <si>
    <t>רישום של קבוצות להסמכות (רישום כלל הפרטים בקבוצה להסמכות)</t>
  </si>
  <si>
    <t>מדובר ביכולת שכנראה לא תידרש עם העלייה לאוויר וניתן לדחות אותה ליחידת מסרה שנייה כמו כן מדובר בדרישה חדשה שלא נלקחה בחשבון בהערכה המקורית
בנוסף קיימת המלצה גורפת לדחות את ההתאמות במודול כשירויות</t>
  </si>
  <si>
    <t>המערכת תנהל מאגר כשירויות</t>
  </si>
  <si>
    <t>קיים - במסגרת רכיבים הניתנים לדחייה</t>
  </si>
  <si>
    <t>5.1.1</t>
  </si>
  <si>
    <t xml:space="preserve">ניתן לייבא חלק מהכשרויות ממע' כ"א </t>
  </si>
  <si>
    <t>לא ליחידת מסירה ראשונה</t>
  </si>
  <si>
    <t>5.1.2</t>
  </si>
  <si>
    <t>ניתן לטעון ממקור חיצוני בפורמט קבוע ולהזין ידנית כשירויות</t>
  </si>
  <si>
    <t>יש צורך בקליטת נתונים ומספיק לאפשר לטעון באמצעות כלי חיצוני על השרת</t>
  </si>
  <si>
    <t>5.1.3</t>
  </si>
  <si>
    <t>כשירויות ינוהלו בצורה היררכית</t>
  </si>
  <si>
    <t>נקודה פתוחה לגביי אופן ההגדרה המורכב במערכת ואופן התצוגה</t>
  </si>
  <si>
    <t>יש לקבוע דיון השלמה ולסגור את הנקודה</t>
  </si>
  <si>
    <t>5.1.4</t>
  </si>
  <si>
    <t>ניתן לקשר מספר כשירויות לכשירות-אב</t>
  </si>
  <si>
    <t>5.1.4.1</t>
  </si>
  <si>
    <t>כשירות אב תגזר ע"פ תנאים אשר הוגדרו בתת-כשירויות שלה ("גם/או", משקולות בתת-כשירויות וכו'</t>
  </si>
  <si>
    <t>גם ו- או מקבל מענה ע"י הסמכות מתנות ומקנות
משקולות בתת כשירויות היא נקודה פתוחה</t>
  </si>
  <si>
    <t>קיימות יכולות למימוש הצורך - נדרשת העמקה באפיון - במסגרת רכיבים הניתנים לדחייה</t>
  </si>
  <si>
    <t>5.1.4.2</t>
  </si>
  <si>
    <t>ניתן לקשר כשירות אב כבן של כשירות אב אחרת</t>
  </si>
  <si>
    <t>14.11.14</t>
  </si>
  <si>
    <t>כשירות מוקנת ללומד או למסגרת ארגונית</t>
  </si>
  <si>
    <t>מתחבר לנקודה פתוחה של הגדרת עץ הערכה למסגרת וניהול של הכשירויות למסגרת מסויימת.
ע"פ ישי כשירות מסגרת מורכבת מ 3 גורמים: כשירות הפרטים, כשירות המפקד וכשירות המסגרת ככלל (סינרגיה)
נקודה פתוחה נשארה לגביי אופן הגדרת כשירות המסגרת וכיצד היא צריכה לבוא לידי ביטוי במערכת</t>
  </si>
  <si>
    <t>כשירות מוקנה לצמיתות או לזמן מוגבל לאחריו יידרש רענון הכשירות</t>
  </si>
  <si>
    <t>אופן הקנייה ורענון הכשירות נובע, בין השאר, מהמקורות הבאים</t>
  </si>
  <si>
    <t>5.4.1</t>
  </si>
  <si>
    <t>ציון בצומת בעץ הערכה בסביבת למידה כשלהי (ראו סעיף ‎0</t>
  </si>
  <si>
    <t>אוסף פעילויות שמקנה כשירות, או פרק שמקנה כשירות כלשהי או גם וגם
יש צורך להקנות הסמכה ללא צורך ברישום של משתמש להסמכה, רוצים לרשום משתמש למחזור אוטומטית איך שסיים את הקורס יקבל את ההסמכה</t>
  </si>
  <si>
    <t>ההנחה היא כי בשלב ראשון ניתן להסתדר ללא ההתאמה. כמו כן קיימת המלצה גורפת לדחות את ההתאמות במודול כשירויות</t>
  </si>
  <si>
    <t>5.4.2</t>
  </si>
  <si>
    <t>ביצוע פעילות כלשהי (ראו סעיף ‎9)</t>
  </si>
  <si>
    <t>יש צורך להקנות הסמכה ללא צורך ברישום של משתמש להסמכה, רוצים לרשום משתמש למחזור אוטומטית איך שסיים את הקורס יקבל את ההסמכה</t>
  </si>
  <si>
    <t>במסגרת סעיף 5.4.1</t>
  </si>
  <si>
    <t>5.4.3</t>
  </si>
  <si>
    <t>סימון תיוג לכשירות: בוצע/לא-בוצע (ראו סעיף ‎7).</t>
  </si>
  <si>
    <t>הקניית כשירות ורענון כשירות יכולים לנבוע ממקורות שונים או מאותו מקור</t>
  </si>
  <si>
    <t>כשירויות מוקנות ללומד ולמסגרת ישוקפו בתיק הלומד. כשירויות המקנות למסגרת ארגונית ישוקפו בתיק המסגרת</t>
  </si>
  <si>
    <t>מתחבר לנקודה פתוחה של הגדרת עץ הערכה למסגרת וניהול של הכשירויות למסגרת מסויימת. ולנקודה פתוחה של ניהול כשירויות למסגרת</t>
  </si>
  <si>
    <t>המערכת תתריע לקראת התאריך בו פג תוקף הכשירות ללומד או למסגרת</t>
  </si>
  <si>
    <t>5.7.1</t>
  </si>
  <si>
    <t>לכל סוג כשירות ניתן להגדיר זמן ברירת מחדל עד לפג תוקף הבא</t>
  </si>
  <si>
    <t>5.7.2</t>
  </si>
  <si>
    <t>ניתן לשנות לכל כשירות את תאריך פג התוקף באופן פרטני</t>
  </si>
  <si>
    <t>ניתן לעקוב אחר מצב כשירות של לומדים ומסגרות ארגוניות שונות</t>
  </si>
  <si>
    <t>המערכת תאפשר להצמיד לכל כשירות תיק יסוד המממש את אותה כשירות</t>
  </si>
  <si>
    <t>6</t>
  </si>
  <si>
    <t>כלי הערכה</t>
  </si>
  <si>
    <t>המערכת תכיל כלי הערכה</t>
  </si>
  <si>
    <t>המערכת תכיל שאלות למבחנים</t>
  </si>
  <si>
    <t>6.1.1</t>
  </si>
  <si>
    <t>המערכת תכיל לפחות את סוגי השאלות הבאים:</t>
  </si>
  <si>
    <t>מבקשים לחסום את היכולת להגדיר תשובה\ תשובות נכונות. תמיד צריך להציג את מספר התשובות הנכונות</t>
  </si>
  <si>
    <t>6.1.1.1</t>
  </si>
  <si>
    <t xml:space="preserve"> שאלות רב-ברירה - עם תשובה אחת או יותר נכונות</t>
  </si>
  <si>
    <t>6.1.1.2</t>
  </si>
  <si>
    <t> שאלות Drag &amp; Drop</t>
  </si>
  <si>
    <t>6.1.1.3</t>
  </si>
  <si>
    <t>שאלות התאמה בין 2 קבוצות</t>
  </si>
  <si>
    <t>6.1.1.4</t>
  </si>
  <si>
    <t> שאלות סידור אלמנטים</t>
  </si>
  <si>
    <t>6.1.1.5</t>
  </si>
  <si>
    <t>שאלות נכון/לא נכון</t>
  </si>
  <si>
    <t>6.1.1.6</t>
  </si>
  <si>
    <t>שאלות Hot-Spot – נגיעה בנקודות מסוימת בתמונה</t>
  </si>
  <si>
    <t>6.1.1.7</t>
  </si>
  <si>
    <t>הקלדת מספר</t>
  </si>
  <si>
    <t>6.1.1.8</t>
  </si>
  <si>
    <t>שאלות "פתוחות"</t>
  </si>
  <si>
    <t>בפיתוח</t>
  </si>
  <si>
    <t>6.1.1.9</t>
  </si>
  <si>
    <t>השלמת משפטים</t>
  </si>
  <si>
    <t>הוצגה האפשרות להציג שאלת סדר עם אזורים חסרים ממוספרים והוצעה אפשרות לשאלה אמריקאית עבור השלמה אפשרית אשר מציגים בנק אפשרויות
בנוסף הוצגה יכולת לשאלת השלמת טקסט אבל היא אינה מאפשרת בחירה מאופציות 
צהל ציין כי המעקף "נחמד" אבל נדרש לייצר שאלה עם Blanks כאשר יש יותר אפשרויות להשלמה. את ההשלמה מבצעים ע"י גרירה ל Blank המתאין</t>
  </si>
  <si>
    <t>המלצת הקפ"ט והמשתמשים לדחות את ההרחבה הנדרשת</t>
  </si>
  <si>
    <t xml:space="preserve"> ה"מעקף" אינו נותן מענה לדרישה המקורית ולכן נדרש לממש את תכולת "השלמת משפטים" כפי שאופיינה בדסנה - זה אינה הרחבה.</t>
  </si>
  <si>
    <t>6.1.2</t>
  </si>
  <si>
    <t>ניתן לשתול תכנים שונים כחלק  מהשאלה (PDF, אודיו, DOC וכדומה)</t>
  </si>
  <si>
    <t>6.1.3</t>
  </si>
  <si>
    <t>ניתן לקבוע ניקוד חלקי לתשובות בהן ניתן לצדוק חלקית</t>
  </si>
  <si>
    <t>הגישה שהוצגה שהולכת לקראת החניך וסופרת את התשובות הנכונות שסימן ואת התשובות הלא נכונות שלא סימן.
ישי הציג את הגישה שבה מענישים את המשתמש על תשובות לא נכונות שהוא ענה 
יש שינוי באפיון של בריטניקה - יש להציג לצהל את הנוסחא הנכונה</t>
  </si>
  <si>
    <t>השיטה הקיימת מקובלת על צה"ל.</t>
  </si>
  <si>
    <t>26.11.14</t>
  </si>
  <si>
    <t>6.1.4</t>
  </si>
  <si>
    <t xml:space="preserve">ניתן לקשר לשאלה פריט לימודי (מסמך, מצגת, פעילות וכו') הרלוונטי לה </t>
  </si>
  <si>
    <t>הבהר כי קישור השאלה למבחן וקישור המבחן לפעילות נותן מענה לצורך.</t>
  </si>
  <si>
    <t>6.1.4.1</t>
  </si>
  <si>
    <t>ניתן לסמן האם הפריט ייחשף ללומד במהלך המבחן או רק לאחריו</t>
  </si>
  <si>
    <t>הצורך הוא הצגת התוכן הלימודי אליו השאלה מקושרת במסגרת המבחן אם המבחן הוגדר כחומר פתוח</t>
  </si>
  <si>
    <t>6.1.5</t>
  </si>
  <si>
    <t>ניתן להוסיף אפשרות נתינת משוב לכל שאלה</t>
  </si>
  <si>
    <t>6.1.6</t>
  </si>
  <si>
    <t>שאלות עם מספר אפשרויות ניתן להכניס מלל חופשי אשר מפרט לגבי כל תשובה אפשרית מדוע היא נכונה/שגויה</t>
  </si>
  <si>
    <t>6.1.7</t>
  </si>
  <si>
    <t xml:space="preserve"> ניתן להגדיר מאפיינים לכל שאלה</t>
  </si>
  <si>
    <t>נדרש להגדיר רמת קושי לאוכלוסית יעד</t>
  </si>
  <si>
    <t>מומלץ לדחות ולדון בהמשך</t>
  </si>
  <si>
    <t>לבדוק האם יש צורך ביחידת מסירה 2
נדרשת פגישת השלמה על מנת להגדרי את אופן הקישור בין רמת קושי לאוכלוסיית יעד</t>
  </si>
  <si>
    <t>רמות הלמידה של לתוה"ד הוא גם מאפיין ונדרש לאפשר סינון של שאלות אקראיות לפי כמויות לפי הערכים כאשר בונים מבחן. ניתן יהיה לבחור בחירת אקראית לפי רמת קושי וגם לפי רמות הלמידה. וגם לפי מאפיינים נוספים ..
ב UI יש לאפשר הגדרה פשוטה ופתיחה של הגדרה מורכבת
מאפיין נוסף הוא סוג השאלה כדי לאפשר בחירה של כמות שאלות לפי סוגים</t>
  </si>
  <si>
    <t>לבדוק האם יש צורך ביחידת מסירה 2</t>
  </si>
  <si>
    <t>הכוונה של מאפיינים היא לאפשר את היכולת לבחור אוטומאטית שאלות על פי מאפיינים אלו - לא דרישה חדשה</t>
  </si>
  <si>
    <t>מחלוקת - קפ"ט בודקים אופציה לדחות</t>
  </si>
  <si>
    <t>היכולת להגדיר meta-data</t>
  </si>
  <si>
    <t>6.1.8</t>
  </si>
  <si>
    <t>ניתן לאגד שאלות אשר ייבנו במערכת לקבוצות ותתי קבוצות ע"י מאפיינים</t>
  </si>
  <si>
    <t>היכולת הקיימת במערכת היא יצירה של מאגרים ושאלות למאגרים ומשם ניתן להגדיר חוקים לבחירה של שאלות ע"פ מאפייני רמת קושי.</t>
  </si>
  <si>
    <t>6.1.9</t>
  </si>
  <si>
    <t>השאלות יקושרו למאגר תוכן כפריטי תוכן</t>
  </si>
  <si>
    <t>6.1.10</t>
  </si>
  <si>
    <t xml:space="preserve">השאלות ישמשו לצורך בניית מבחנים </t>
  </si>
  <si>
    <t>המערכת תכיל מבחנים</t>
  </si>
  <si>
    <t>6.2.1</t>
  </si>
  <si>
    <t>המערכת תכיל מחולל מבחנים</t>
  </si>
  <si>
    <t>6.2.1.1</t>
  </si>
  <si>
    <t xml:space="preserve"> המבחן יבנה על בסיס שאלות למבחנים (ראו סעיף ‎6.1).</t>
  </si>
  <si>
    <t>6.2.1.1.1</t>
  </si>
  <si>
    <t xml:space="preserve"> ניתן להציג רשימה של כלל השאלות הרלוונטיות ממאגר מסוים ותת-המאגרים, בחלוקה לתת-המאגרים שלו, בלחיצת כפתור, ולבחור מהם את השאלות מהם יבנה המבחן.</t>
  </si>
  <si>
    <t>6.2.1.1.2</t>
  </si>
  <si>
    <t xml:space="preserve"> ניתן לחזור על התהליך הנ"ל יותר מפעם אחת למבחן.</t>
  </si>
  <si>
    <t>6.2.1.2</t>
  </si>
  <si>
    <t>ניתן לבחור שאלות ממאגר אשר יופיעו בוודאות במבחן.</t>
  </si>
  <si>
    <t>6.2.1.3</t>
  </si>
  <si>
    <t>ניתן לבחור תת-קבוצה של שאלות ממאגר או ממספר מאגרים, אשר מהן תבחרנה אקראית השאלות למבחן.</t>
  </si>
  <si>
    <t>יש לאפשר הגדרה של כמות שאלות אקראיות ברמת כל צומת בעץ הנושאים בהם המאגרים קיימים (יכול להיות שלא ייבחרו שאלות ממאגר מסויים בעקבות ההגדרה)</t>
  </si>
  <si>
    <t>6.2.1.3.1</t>
  </si>
  <si>
    <t xml:space="preserve"> ניתן לבחור עיתוי הבחירה האקראית:
 6.2.1.3.1.1. בכל הרצה של מבחן ע"י לומד</t>
  </si>
  <si>
    <t xml:space="preserve"> ניתן לבחור עיתוי הבחירה האקראית:
 6.2.1.3.1.2. בכל פתיחת מחזור. </t>
  </si>
  <si>
    <t>בשלב זה קיימת היכולת להגריל שאלות בכל הרצה של מבחן בלבד. 
נדרשות היכולות להגריל שאלות לפתיחת מחזור ולמבחן פעם אחת</t>
  </si>
  <si>
    <t>יש צורך ליחידת מסירה 1 את היכולת להגריל שאלות בעת פתיחת מחזור
את היכולת להגריל שאלות בעת בניית מבחן ניתן לדחות ליחידת מסירה 2</t>
  </si>
  <si>
    <t xml:space="preserve"> ניתן לבחור עיתוי הבחירה האקראית:
 6.2.1.3.1.3. פעם אחת בעת יצירת המבחן</t>
  </si>
  <si>
    <t>6.2.1.4</t>
  </si>
  <si>
    <t>ניתן להגדיר ניקוד על השאלות:</t>
  </si>
  <si>
    <t>6.2.1.4.1</t>
  </si>
  <si>
    <t>ניתן להגדיר ציון מקסימאלי למבחן</t>
  </si>
  <si>
    <t>יש צורך לבחון את הצורך</t>
  </si>
  <si>
    <t>לא נדרש</t>
  </si>
  <si>
    <t>במסגרת הסדנא סוכם כי נקבל תשובה לגביי הצורך עד לתאריך 29.10 טרם התקבלה תשובה
ההבנה היא כי הצורך אינו בשל מספיק בשלב זה כדי להתחיל אפיון</t>
  </si>
  <si>
    <t>6.2.1.4.1.1</t>
  </si>
  <si>
    <t xml:space="preserve">ניתן לקבוע ניקוד המהווה 100% הצלחה במבחן </t>
  </si>
  <si>
    <t>6.2.1.4.1.2</t>
  </si>
  <si>
    <t>   ניקוד מעל ציון זה ייחשב כ"בונוס".</t>
  </si>
  <si>
    <t>6.2.1.4.2</t>
  </si>
  <si>
    <t>חלוקת הניקוד תתאפשר לפחות בדרכים הבאות:</t>
  </si>
  <si>
    <t>6.2.1.4.2.1</t>
  </si>
  <si>
    <t xml:space="preserve"> הגדרת משקולות לנושאים – הנגזרים ממאגרי השאלות -  ולשאלות בתוכם </t>
  </si>
  <si>
    <t>יש לאפשר הגדרת משקלים לפי מאפייני השאלה (לדוגמא רמת קושי)</t>
  </si>
  <si>
    <t>ברור שאם צה"ל מוסיף מאפיינים כל היכולות שהיו לכל מאפיין אחר צריכים להיות גם למאפיינים אלו</t>
  </si>
  <si>
    <t>הרחבה - דחייה מאושרת</t>
  </si>
  <si>
    <t>המערכת מאפשרת הגדרת משקלים בלבד ולא אחוזים, כמו כן ניתן להגדיר את המשקל או לנושאים או לשאלות ולא גם וגם.
מבחינת צהל יש לבחון האם הפתרון מספק והאם נדרשות התאמות נוספות על הקיים 
הדחייה אינה מאושרת ויש צורך להגדיר משקל לכל שאלה בנושא והמשקל הוא יחסי מתוך המשקל שינתן לנושא שהוא יחושב לקורס</t>
  </si>
  <si>
    <t>6.2.1.4.2.2</t>
  </si>
  <si>
    <t> הגדרת אחוזים לנושאים – הנגזרים ממאגרי השאלות – ולשאלות בתוכם</t>
  </si>
  <si>
    <t>נדרשת יכולת להגדיר משקל\ אחוז קטן מאחד ומספרים עשרוניים</t>
  </si>
  <si>
    <t>27.11.14</t>
  </si>
  <si>
    <t>נדרש להציג סכימה של סך כל המשקלים פר צומת</t>
  </si>
  <si>
    <t>נדרשת היכולת לאפשר הגדרה של משקלים או אחוזים לשאלות ולנושאים</t>
  </si>
  <si>
    <t xml:space="preserve">המערכת מאפשרת הגדרת משקלים בלבד ולא אחוזים, כמו כן ניתן להגדיר את המשקל או לנושאים או לשאלות ולא גם וגם.
מבחינת צהל יש לבחון האם הפתרון מספק והאם נדרשות התאמות נוספות על הקיים 
נדרש לאפשר הגדרה באחוזים ע"י בחירה באפשרות אחוזים ובמידה וחרגו מ 100 המערכת תתריע
נושא המשקלים נדחה, האם נדרשת היררכיה בהגדרת האחוזים בין הנושאים והשאלות או שגם זה נדחה ?
עדיין נדרשת יכול הגדרה היררכית של אחוזים לנושאים ושאלות </t>
  </si>
  <si>
    <t>6.2.1.4.2.3</t>
  </si>
  <si>
    <t>בחירת מספר נקודות לשאלה.</t>
  </si>
  <si>
    <t xml:space="preserve">הגדרה ב DD האם המבחן מוגדר באחוזים או משקולות.
בהתאם המערכת תתריע אם קיימת חריגה או שלא הגיע הסכימה ל 100%
</t>
  </si>
  <si>
    <t>6.2.1.4.2.3.1</t>
  </si>
  <si>
    <t>במקרה זה לא תהיה משמעות לקביעת ציון מקסימלי (ראו סעיף ‎6.2.1.4.1).</t>
  </si>
  <si>
    <t>במסגרת לסעיף 6.2.1.4.1</t>
  </si>
  <si>
    <t>6.2.1.4.3</t>
  </si>
  <si>
    <t>בברירת המחדל  כל השאלות תהיינה זהות בערכן, וסכומן יסתכם ל100</t>
  </si>
  <si>
    <t>6.2.1.5</t>
  </si>
  <si>
    <t>ניתן להגדיר את סדר הצגת השאלות במבחן ללומד</t>
  </si>
  <si>
    <t>6.2.1.5.1</t>
  </si>
  <si>
    <t>ניתן לקבוע סדר קשיח או אקראי למופע השאלות.</t>
  </si>
  <si>
    <t>6.2.1.5.2</t>
  </si>
  <si>
    <t>  ניתן לקבוע האם נבחן יכול לנווט בין שאלות, לפני שסיים לענות על שאלה עליה עומד.</t>
  </si>
  <si>
    <t>6.2.1.5.3</t>
  </si>
  <si>
    <t>לומד יקבל התראה אם הגיע לסוף המבחן ללא מענה על שאלה כלשהי</t>
  </si>
  <si>
    <t>אפשור שיטוט בין השאלות</t>
  </si>
  <si>
    <t>6.2.1.6</t>
  </si>
  <si>
    <t>ניתן לנהל מבחנים במתכונת "חומר פתוח":</t>
  </si>
  <si>
    <t>6.2.1.6.1</t>
  </si>
  <si>
    <t>בעת ביצוע המבחן, כברירת מחדל, לא ניתן להגיע לשום תוכן אחר במערכת/בעמדת הקצה</t>
  </si>
  <si>
    <t>הבהרה לדרישה: אין צורך למנוע גישה לעמדת הקצה הצורך הוא מניעת גישה לפריט המקושר לשאלה ולמאגרי הידע.
הוצגו מספר בעיות ומעקפים לכל אפיון שיחסום גישה לתכנים.
צה"ל ייבחן האם יש טעם להשקיע זמן פיתוח \ אפיון לסעיף זה בכל מקרה.
הוצגה דרישה חדשה אשר לא מונעת לגמריי את הגישה לתוכן אלא מאפשרת למנהל הקורס לחסום גישה לתכנים למספר שעות מכלל החניכים בקורס
לא קריטי לדעת איפה חוסמים את הגישה האם בתצוגת הפריט או כבר בתצוגת המאגר</t>
  </si>
  <si>
    <t>6.2.1.6.2</t>
  </si>
  <si>
    <t>במקרים בהם מבחן יוגדר במפורש כמבחן במתכונת "חומר פתוח" יתאפשר לצפות בתכנים ברמות הבאות:</t>
  </si>
  <si>
    <t>6.2.1.6.2.1</t>
  </si>
  <si>
    <t xml:space="preserve"> אם קושר תוכן לשאלה, ניתן לבחור האם ייחשף הקישור לתוכן הרלוונטי אליה בזמן המבחן.</t>
  </si>
  <si>
    <t>במסגרת סעיף 6.1.4.1</t>
  </si>
  <si>
    <t>6.2.1.6.2.2</t>
  </si>
  <si>
    <t>ניתן לאפשר עיון במאגר ידע קורסי במהלך המבחן.</t>
  </si>
  <si>
    <t>6.2.1.6.2.3</t>
  </si>
  <si>
    <t>ניתן לאפשר עבודה רגילה במערכת/בעמדת הקצה, כולל גישה לכלל הפריטים הנגישים דרך המערכת.</t>
  </si>
  <si>
    <t>6.2.1.7</t>
  </si>
  <si>
    <t>ניתן להגביל את המבחן בזמן</t>
  </si>
  <si>
    <t>6.2.1.7.1</t>
  </si>
  <si>
    <t>ניתן להציג את משך הזמן שנותר עד לסיום הבחינה</t>
  </si>
  <si>
    <t>6.2.1.7.2</t>
  </si>
  <si>
    <t>ניתן להגדיר התראות על משך הזמן שנותר לבחינה.</t>
  </si>
  <si>
    <t>היכולת הקיימת במערכת והיא הצגת התרעה קבוע לפני סיום היא מספקת</t>
  </si>
  <si>
    <t>6.2.1.8</t>
  </si>
  <si>
    <t>אפשרות ביצוע שינויים במבחן:</t>
  </si>
  <si>
    <t>6.2.1.8.1</t>
  </si>
  <si>
    <t>ניתן להגדיר התניות לשינויים במאפייני מבחן</t>
  </si>
  <si>
    <t>6.2.1.8.1.1</t>
  </si>
  <si>
    <t xml:space="preserve">המערכת תבצע את השינויים אוטומטית 
• לדוגמא: משך המבחן יוארך בחצי שעה אם המערכת זיהתה כי לומד מסומן כבעל לקות למידה </t>
  </si>
  <si>
    <t>הצורך בא על מענה עם היכולת הקיימת במוצר ואין צורך בהרחבה. צקבוקס על משתמש והגדרה במבחן של כמה דקות תוספת מקבלים משתמשים על המבחן</t>
  </si>
  <si>
    <t>הקפ"ט והמשתמשים ממליצים לדחות את התכולה מול היכולת הקיימת להגדיר הארכת זמן אד הוק ע"י איש הסגל לפני תחילת המבחן.
היכולת כבר פותחה והדרישה המצויינת היא הרחבה.</t>
  </si>
  <si>
    <t>6.2.1.8.1.2</t>
  </si>
  <si>
    <t>ניתן לערוך שינויים במאפייני מבחן במחזור גם ידנית. לדוגמא: להוסיף הארכת זמן בת חצי שעה למסגרת מסוימת או לומד מסוים</t>
  </si>
  <si>
    <t>הארכת זמן באופן ידני למשתמש</t>
  </si>
  <si>
    <t>6.2.2</t>
  </si>
  <si>
    <t>ביצוע המבחן</t>
  </si>
  <si>
    <t>6.2.2.1</t>
  </si>
  <si>
    <t>פתיחת מבחן</t>
  </si>
  <si>
    <t>6.2.2.1.1</t>
  </si>
  <si>
    <t>המערכת תאפשר לבעל הרשאות לפתוח בלחיצת כפתור מבחן אשר נקבע ביומן לביצוע ע"י הלומדים החל ממועד תחילת המחזור או רק עם הגעת המועד ביומן</t>
  </si>
  <si>
    <t>לבדוק האם באמת קיים (ארתור)?!?!?</t>
  </si>
  <si>
    <t>6.2.2.2.1-3</t>
  </si>
  <si>
    <t>אם מבחן הופסק באמצע בכל צורה שהיא, המערכת תשחזר את המבחן מהמקום בו הופסק על כלל מאפייניו, ובפרט : שחזור של כמות הזמן הנותר, שחזור השאלות שענה עליהם, צפייה בשאלה האחרונה עליה עמד הנבחן</t>
  </si>
  <si>
    <t>6.2.2.2.4</t>
  </si>
  <si>
    <t>בעת כל הפסקה, תסומן הערה כי המבחן הופסק ממועד ההפסקה עד לפתיחתו מחדש</t>
  </si>
  <si>
    <t>6.2.2.2.5</t>
  </si>
  <si>
    <t>ניתן להריץ את המבחן כתרגול או בדיקה. שימוש במבחן במתכונת זו יתאפשר, בין השאר, בעת בדיקת המבחן, בעת ניהול הקורס וככלי לתרגול הלומד</t>
  </si>
  <si>
    <t>6.2.2.2.5.1</t>
  </si>
  <si>
    <t>חווית המשתמש בעת ביצוע מבחן הבדיקה תהיה זהה לזו של מבחן אמיתי</t>
  </si>
  <si>
    <t>6.2.2.2.5.2</t>
  </si>
  <si>
    <t xml:space="preserve">בסוף המבחן יינתן ציון על שאלות הנבדקות אוטומטית וניקודן יופיע מיד לאחר </t>
  </si>
  <si>
    <t>6.2.2.3</t>
  </si>
  <si>
    <t>ניתן להאזין לשאלה במספר שפות. למען הסר ספק, המערכת לא נדרשת לתרגם את השאלות אלא רק להשמיע את השאלה</t>
  </si>
  <si>
    <t>6.2.2.4</t>
  </si>
  <si>
    <t>ניתן לאפשר הצגת שאלה ע"ג המסך במספר שפות. למען הסר ספק, המערכת לא נדרשת לתרגם את השאלות אלא רק להציגן ע"ג המסך</t>
  </si>
  <si>
    <t>הזנת התרגום או בגוף השאלה או בקבצים</t>
  </si>
  <si>
    <t>6.2.3</t>
  </si>
  <si>
    <t>סיום המבחן</t>
  </si>
  <si>
    <t>6.2.3.1</t>
  </si>
  <si>
    <t xml:space="preserve">לאחר סיום המבחן יוכל לומד לענות על דפי המשוב שצורפו לשאלות במבחן </t>
  </si>
  <si>
    <t>היכולת להוסיף טקסט HTML (זיקוקים) במושב לעוברים וכשלים</t>
  </si>
  <si>
    <t>מימוש ע"י משוב לפעילות (במידה ונדרש מספר כלי הערכה נדרש משוב לכל מבחן בנפרד)</t>
  </si>
  <si>
    <t>במסגרת סעיף ...</t>
  </si>
  <si>
    <t>6.2.3.2</t>
  </si>
  <si>
    <t>כלל השאלות ייבדקו אוטומטית ע"י המערכת, מלבד שאלות פתוחות.</t>
  </si>
  <si>
    <t>6.2.3.3</t>
  </si>
  <si>
    <t>השאלות הפתוחות ייבדקו ע"י בעל הרשאות</t>
  </si>
  <si>
    <t>6.2.3.3.1</t>
  </si>
  <si>
    <t>בדיקת השאלות הפתוחות תתאפשר בשתי דרכים</t>
  </si>
  <si>
    <t>6.2.3.3.1.1</t>
  </si>
  <si>
    <t>אורכית – לומד אחר לומד</t>
  </si>
  <si>
    <t>6.2.3.3.1.2</t>
  </si>
  <si>
    <t>רוחבית – שאלה ספציפית לכל הלומדים</t>
  </si>
  <si>
    <t>6.2.3.4</t>
  </si>
  <si>
    <t>ניתן לאפשר מסירת משוב לשאלות המבחן</t>
  </si>
  <si>
    <t>הבהרבה : קבלת משוב על מענה בסוף המבחן (מסך סיכום )</t>
  </si>
  <si>
    <t>6.2.3.4.1</t>
  </si>
  <si>
    <t>תתאפשר הצגת שלושה דגלים לאחר פתרון השאלה:</t>
  </si>
  <si>
    <t>6.2.3.4.1.1</t>
  </si>
  <si>
    <t>נכון</t>
  </si>
  <si>
    <t>6.2.3.4.1.2</t>
  </si>
  <si>
    <t xml:space="preserve">לא-נכון </t>
  </si>
  <si>
    <t>6.2.3.4.1.3</t>
  </si>
  <si>
    <t>נכון-חלקית - אם יינתן חלק מהניקוד המלא.</t>
  </si>
  <si>
    <t>6.2.3.4.2</t>
  </si>
  <si>
    <t xml:space="preserve">ניתן לראות בכל שאלה את הניקוד המקסימלי האפשרי עליה לעומת הניקוד בפועל </t>
  </si>
  <si>
    <t>הצגה של מספר הנקודות המקסימאלי לשאלה וכמה קיבל החניך  לאחר ביצוע המבחן</t>
  </si>
  <si>
    <t>6.2.3.4.3</t>
  </si>
  <si>
    <t>ניתן להציג משוב מילולי שהוזן בעת יצירת השאלה</t>
  </si>
  <si>
    <t>6.2.3.4.4</t>
  </si>
  <si>
    <t>ניתן להגדיר את מועד הצגת המשוב:</t>
  </si>
  <si>
    <t>6.2.3.4.4.1</t>
  </si>
  <si>
    <t>מיידית לאחר אישור תשובת השאלה.</t>
  </si>
  <si>
    <t>6.2.3.4.4.2</t>
  </si>
  <si>
    <t>בעת סיום המבחן.</t>
  </si>
  <si>
    <t>6.2.3.4.4.3</t>
  </si>
  <si>
    <t>כלל לא.</t>
  </si>
  <si>
    <t>6.2.3.5</t>
  </si>
  <si>
    <t>ניתן לבחור האם יוצג הציון ללומד</t>
  </si>
  <si>
    <t>יש לאפשר גם להציג האם הוא עבר או לא ללא ציון</t>
  </si>
  <si>
    <t>6.2.3.6</t>
  </si>
  <si>
    <t xml:space="preserve">ניתן לבחור האם ייחשף בפני הלומד הקישור לפריט הידע בשאלות בהן טעה </t>
  </si>
  <si>
    <t>6.2.3.6.1.1.1</t>
  </si>
  <si>
    <t xml:space="preserve"> הערה: רלוונטי רק אם קושר פריט שכזה ע"פ הפירוט לעיל</t>
  </si>
  <si>
    <t>6.2.3.7</t>
  </si>
  <si>
    <t>אם ציון המבחן נשמר, המערכת תשמור את תשובות הלומד על המבחן.</t>
  </si>
  <si>
    <t>6.2.4</t>
  </si>
  <si>
    <t>המערכת תאפשר לנהל ערעורים על מבחנים:
6.2.4.1. לומד יוכל לשלוח ערעור על  ציון אשר קיבל.
6.2.4.2. בעל הרשאות יוכל לענות על הערעור ללומד
6.2.4.3. ניתן להגדיר תהליך ערעורים אשר יגדיר לאן לומד יוכל לפנות בכל שלב של הערעור ומי הגורם אשר צריך להחזיר ללומד תשובה על הערעור
6.2.4.3.1 . ניתן להגדיר תהליך ערעורים פעם אחת ולהחילו על מספר נבחנים ומבחנים.</t>
  </si>
  <si>
    <t>הצורך הוא בשליחת ערעור רק כאשר מוצג הציון ללומד.
הערעור יכיל טקסט חופשי של החניך.
הערעור יגיע אל מנהל המחזור  ( בעל הרשאות מתאימות לעריכת ציון) ו\או לגור האחראי שהוגדר לפעילות (משאב מעריך\ מדריך מקצועי).
נדרש לאפשר להגדיר ברמת פעילות\ תיק יסוד האם ניתן לערער.
לא נדרש להגדיר תהליך של ערעור עם מספר רמות.</t>
  </si>
  <si>
    <t>הנחה כי בשלב ראשון ניתן יהיה להשתמש בתהליך או"שי לצורך הגשת ערעור והצורך אינו קריטי ליחידת מסירה 1</t>
  </si>
  <si>
    <t>נדרשת התאמה - בקשת דחייה</t>
  </si>
  <si>
    <t>6.2.5</t>
  </si>
  <si>
    <t>ניתן לפתוח מבחן חוזר לקבוצת לומדים</t>
  </si>
  <si>
    <t>יש צורך בהגדרת מספר בלתי
מוגבל של מבחנים חוזרים עם
שקלול בעל נוסחא כלשהי של
המבחנים החוזרים</t>
  </si>
  <si>
    <t>הגדרה של מספר גדול יותר מ 2 מבחנים . היכולת להגדיר שקלול ממוצע בין כל המבחנים החוזרים או ציון גבוהה ביותר</t>
  </si>
  <si>
    <t>הרחבה - הוזמן - נשלח למנה"ר</t>
  </si>
  <si>
    <t>יש צורך בהגדרה של 3 מועדים ומשקל בין 3 מועדים</t>
  </si>
  <si>
    <t>6.2.6</t>
  </si>
  <si>
    <t xml:space="preserve"> ניתן לעדכן שאלה לא-פתוחה בכל אחד ממרכיביה – מסד, מסיח ומשוב</t>
  </si>
  <si>
    <t>6.2.6.1</t>
  </si>
  <si>
    <t>ניתן להחיל את תיקון השאלה לרמת מאגר התכנים הראשי או הקורסי.</t>
  </si>
  <si>
    <t>6.2.6.1.1</t>
  </si>
  <si>
    <t>אם תשונה השאלה מאגר הידע הראשי לא ישונו נתונים הקשורים לשאלה ממחזורים אחרים שכבר נפתחו.</t>
  </si>
  <si>
    <t>נדרשת התאמה - הצגת הבהרות</t>
  </si>
  <si>
    <t>6.2.6.1.2</t>
  </si>
  <si>
    <t>במחזורים פעילים שכבר נפתחו ניתן להחיל את העדכון על המבחן במחזור הנוכחי בלחיצת כפתור, אם המבחן טרם בוצע.</t>
  </si>
  <si>
    <t>המעקף של יצירת מבחן חדש מקובל ליחידת מסירה ראשונה ונדון בצורך בגרסאות לתכנים ובסעיף זה ביחידת מסירה 2</t>
  </si>
  <si>
    <t>הצעה למעקף: יצירת מבחן חדש וקישורו מחדש לפעילות בקורס האב ובכך בעצם יוגדר שינוי לפעילות במחזורים הפעילים וניתן יהיה לעדכן את הפעילות בלחיצת כפתור ובכך היא תקבל מבחן מעודכן</t>
  </si>
  <si>
    <t>6.2.7</t>
  </si>
  <si>
    <t>ניתן לשנות ציון ע"י הפעלת פקטור</t>
  </si>
  <si>
    <t>נדרשת פגישת השלמה לא הספקנו להגיע לסעיפים</t>
  </si>
  <si>
    <t>6.2.7.1</t>
  </si>
  <si>
    <t>הפקטור יכול להיות כל נוסחא מתמטית המשלבת את הציון המקורי</t>
  </si>
  <si>
    <t>יש צורך להגדיר פקטור של ציון משתמש + X נק' וציון משתמש + אחוז מסויים מהציון
הוצע פתרון פשוט עם טופס המאפשר הגדרה של הוספת נק' או אחוזים לציון. בניגוד לשדה הזנת נוסחא מתמטית באופן חופשי
צהל יבחן אם הפתרון לעיל נותן מענה מספק לצורך</t>
  </si>
  <si>
    <t>במסגרת סעיף 6.10.2.3</t>
  </si>
  <si>
    <t>6.2.8</t>
  </si>
  <si>
    <t>ניתן לבטל שאלה במבחן ברמת מחזור</t>
  </si>
  <si>
    <t>6.2.8.1</t>
  </si>
  <si>
    <t> ניתן לבחור אם הנקודות על השאלה יינתנו או יירדו באופן אוטומטי לכלל מבצעי המבחן במחזור</t>
  </si>
  <si>
    <t xml:space="preserve">בהנחה שהנושאים והשאלות מוגדרות עם משקל 
ביטול שאלה היא על ביצוע של מבחן ולא מפריט המבחן עצמו. </t>
  </si>
  <si>
    <t>6.2.8.2</t>
  </si>
  <si>
    <t>נירמול ציון המבחן יבוצע בעץ ההערכה (ראו סעיף ‎6.9)</t>
  </si>
  <si>
    <t>ראו סעיף 6.10.2.3</t>
  </si>
  <si>
    <t>ניתן ליישם באמצעות דוחות אופן היישום ייבחן במסגרת שלב האפיון</t>
  </si>
  <si>
    <t>המערכת תכיל שאלות כרכיבי שאלונים</t>
  </si>
  <si>
    <t xml:space="preserve">צורך נוסף מול הדרישה: יש צורך לראות את המשובים שהוזנו לאיש סגל מסויים במסך אחד לאורך השנים </t>
  </si>
  <si>
    <t>דרישה חדשה שלא נלקחה בחשבון בהערכה המקורית</t>
  </si>
  <si>
    <t>צורך נוסף מול הדרישה: יש צורך לשלב את ציוני המשובים על איש סגל מסויים לתוך עצ ההערכה של איש הסגל לדוגמא בסביבת שמירת הכשירות או מסלול קידום המדריך - סוג של מדד משובים</t>
  </si>
  <si>
    <t>6.3.1</t>
  </si>
  <si>
    <t>סוגי השאלות בשאלונים:</t>
  </si>
  <si>
    <t>6.3.1.1</t>
  </si>
  <si>
    <t xml:space="preserve"> סולמות: 
6.3.1.1.1. חד-כיווני: במידה מועטה-&gt; במידה רבה
6.3.1.1.2. דו-כיווני: במידה מועטה מדי-&gt; במידה מתאימה -&gt; במידה רבה מדי
6.3.1.1.3. ניתן להגדיר אפשרות "לא-רלוונטי"</t>
  </si>
  <si>
    <t>6.3.1.2</t>
  </si>
  <si>
    <t xml:space="preserve">בחירת היגד אחת או מספר היגדים ממספר חלופות:
6.3.1.2.1. כן/לא
6.3.1.2.2. מילוי מספר
6.3.1.2.3. טקסט חופשי
</t>
  </si>
  <si>
    <t>6.3.2</t>
  </si>
  <si>
    <t xml:space="preserve">ניתן לאגד שאלות אשר ייבנו במערכת לקבוצות ותתי קבוצות ע"י מאפיינים. </t>
  </si>
  <si>
    <t>ייתמך ע"י מאגר מרכיבים</t>
  </si>
  <si>
    <t>6.3.3</t>
  </si>
  <si>
    <t>6.3.3.1</t>
  </si>
  <si>
    <t xml:space="preserve">ניתן להגדיר ציון מקסימאלי לשאלון. </t>
  </si>
  <si>
    <t>היכולת להגדיר ציון מאקסימאלי שיהיה שווה ל 100 נק' בטופס.
בטופס המוזן יש להציג את הציון האמיתי ולידו את החישוב של 100.
ברירת המחדל היא 100% וכל ההגדרות הנל יוצגו כהגדרות מתקדמות</t>
  </si>
  <si>
    <t>6.3.3.1.1</t>
  </si>
  <si>
    <t>ניתן לקבוע ניקוד המהווה 100% הצלחה.</t>
  </si>
  <si>
    <t>יש לתקף את הצורך</t>
  </si>
  <si>
    <t>6.3.3.1.2</t>
  </si>
  <si>
    <t>ניקוד מעל ציון זה ייחשב כ"בונוס".</t>
  </si>
  <si>
    <t>צורך נוסף הוא היכולת להגדיר כמה שווה הציון המינימאלי בסקלה החדשה (כלומר אם מישהו קיבל 1 זה מתורגם ל ציון 40)
קביעת סקאלה לציון ושקלול לפי
סקאלה זו - הגדרת ציון
מינימאלי לשאלון</t>
  </si>
  <si>
    <t>בבהברה על ציון מקסימאלי הוא סקאלה של ציונים - הבהרה לדרישה שנכתבה באופן שונה.</t>
  </si>
  <si>
    <t>6.3.4</t>
  </si>
  <si>
    <t>השאלות יקושרו למאגר תכנים כפריטי תוכן</t>
  </si>
  <si>
    <t>6.3.5</t>
  </si>
  <si>
    <t>השאלות ישמשו לצורך בניית שאלונים (ראו סעיף ‎6.4.1)</t>
  </si>
  <si>
    <t>בניית השאלון:</t>
  </si>
  <si>
    <t>6.4.1</t>
  </si>
  <si>
    <t>ניתן להגדיר נושאים ולצרף לנושאים שאלות</t>
  </si>
  <si>
    <t>6.4.1.1</t>
  </si>
  <si>
    <t>6.4.1.1.1</t>
  </si>
  <si>
    <t xml:space="preserve">הגדרת משקולות לנושאים – הנגזרים ממאגרי השאלות -  ולשאלות בתוכם </t>
  </si>
  <si>
    <t>6.4.1.1.2</t>
  </si>
  <si>
    <t>הגדרת אחוזים לנושאים – הנגזרים ממאגרי השאלות – ולשאלות בתוכם</t>
  </si>
  <si>
    <t>6.4.1.1.3</t>
  </si>
  <si>
    <t>בחירת מספר נקודות לשאלה</t>
  </si>
  <si>
    <t>במידה והציון הוא 100 אז המשקולות יכולות לתאר את הניקוד מתוך 100</t>
  </si>
  <si>
    <t>6.4.1.1.3.1</t>
  </si>
  <si>
    <t xml:space="preserve">במקרה זה לא תהיה משמעות לקביעת ציון מקסימלי </t>
  </si>
  <si>
    <t>לא ניתן יהיה להגדיר ניקוד מעל הניקוד המקסימאלי על שדה מסויים או פחות מהמינימאלי במידה והוגדרו</t>
  </si>
  <si>
    <t>במסגרת סעיף 6.3.3.1.2</t>
  </si>
  <si>
    <t xml:space="preserve">ניתן לפרסם את השאלון כאנונימי </t>
  </si>
  <si>
    <t>6.5.1</t>
  </si>
  <si>
    <t>לא ניתן לזהות את המשתמש אשר מילא את השאלון.</t>
  </si>
  <si>
    <t>ניתן למלא שאלון בשמו של אדם אחר.</t>
  </si>
  <si>
    <t>עבור דפי הערכה השימוש הוא בהזנה של הערכות בשם המדריך שביצע אותן בפועל</t>
  </si>
  <si>
    <t>עבור דפי משוב מדובר בהזנה של משובים של חניכים ע"י מאבחנת</t>
  </si>
  <si>
    <t>ההבנה היא כבשלב ראשון לא נדרש לבצע הזנות בשם משתמשים אחרים מול משובים - המשובים הנדרשים בכל מקרה אנונימיים</t>
  </si>
  <si>
    <t>6.6.1</t>
  </si>
  <si>
    <t>שאלון אשר מולא בידי אדם אחר יסומן בדגל ויצויינו פרטיו ושמו של ממלא השאלון</t>
  </si>
  <si>
    <t>יש להציג בפועל במערכת ולא בלוג</t>
  </si>
  <si>
    <t>ההבנה כי ניתן להסתדר ללא התראה ביחידת המסירה הראשונה</t>
  </si>
  <si>
    <t>המערכת תכלול  מחולל שאלונים</t>
  </si>
  <si>
    <t>6.7.1</t>
  </si>
  <si>
    <t>ניתן לבנות שאלון מרכיבי השאלונים אשר תוארו בסעיף  ‎6.3</t>
  </si>
  <si>
    <t>המערכת תכיל יכולות ניתוח למבחנים ושאלונים שמולאו (ראו סעיף ‎23).</t>
  </si>
  <si>
    <t>אל מול הדוחות המוגדרים בתכולות בלבד</t>
  </si>
  <si>
    <t xml:space="preserve">המערכת תכיל יישומי הערכה </t>
  </si>
  <si>
    <t>6.9.1</t>
  </si>
  <si>
    <t>יישומי ההערכה יכילו לפחות: עצי הערכה, דיווחי נוכחות, אירועי משמעת אשר יוגדרו מראש בתיק היסוד</t>
  </si>
  <si>
    <t>דיווח נוכחות ואירועים אישיים נדרש רק בתור מסך המציג את אחוזי הנוכחות והאירועים האישיים לפני ההחלטה על הסמכת חניך (בתור עמודות המלצה) ולא נדרש לחישוב הציון</t>
  </si>
  <si>
    <t>6.9.2</t>
  </si>
  <si>
    <t>לכל רכיב יוגדר אחוז ההשפעה שלו על הציון הסופי</t>
  </si>
  <si>
    <t>6.9.3</t>
  </si>
  <si>
    <t>ניתן להגדיר את עצי הערכה כ 100% מהציון, ועליו יופעלו פקטורים בגין דיווחי נוכחות ואירועי משמעת</t>
  </si>
  <si>
    <t>יש צורך להגדיר מדד אירועים משמעת של כמות לפי סוגים
ובנוסף להגדיר מדד נוכחות יתייחס לאחוז הנוחכותך בכלל אירועי הנוכחות
את הפקטור יש להגדיר באחוזוים או בנקודות מתוך הנושא שהמדד נמצא בו. הצורך הוא בפקטור שלילי.</t>
  </si>
  <si>
    <t>הצורך מבטל את הדוח אשר הומלץ לסעיף 6.11</t>
  </si>
  <si>
    <t>6.10.</t>
  </si>
  <si>
    <t>המערכת תכיל עץ הערכה</t>
  </si>
  <si>
    <t>6.10.1</t>
  </si>
  <si>
    <t>לכל צומת יוגדר אחוז ההשפעה שלו על אביו</t>
  </si>
  <si>
    <t>6.10.2</t>
  </si>
  <si>
    <t>ניתן לנרמל את הציונים בעץ</t>
  </si>
  <si>
    <t>ההמלצה לבנות אוסף של דוחות אשר יציגו את הציון המנורמל ולא ישנו את הציונים האמיתיים. את ההמלצה הנ"ל יש לבחון ברמת מפקדים
ההמלצה לשימוש בדוחות אינה מתקבלת ונדרש היכולת לשנות את הציונים בפועל לבמערכת 
הייצוא צריך לייצא את הנתונים הבאים:
משתמש
אירוע
סוג אירוע
תת מסגרת
ציון
ממוצע תת מסגרת</t>
  </si>
  <si>
    <t>הוגדר בסדנא כי תתקבל החלטה עד לתאריך 29.10 טרם התקבלה תשובה</t>
  </si>
  <si>
    <t>6.10.2.1</t>
  </si>
  <si>
    <t>ברירת המחדל תהיה נרמול ל-100%.</t>
  </si>
  <si>
    <t xml:space="preserve">ההמלצה לבנות אוסף של דוחות אשר יציגו את הציון המנורמל ולא ישנו את הציונים האמיתיים. את ההמלצה הנ"ל יש לבחון ברמת מפקדים
ההמלצה לשימוש בדוחות אינה מתקבלת ונדרש היכולת לשנות את הציונים בפועל לבמערכת </t>
  </si>
  <si>
    <t>במסגרת סעיף 6.10.2</t>
  </si>
  <si>
    <t>6.10.2.2</t>
  </si>
  <si>
    <t>ניתן לקבוע האם הנירמול מתחשב בבונוסים.</t>
  </si>
  <si>
    <t>6.10.2.3</t>
  </si>
  <si>
    <t>ניתן לנרמל ע"פ נוסחאות אשר ייקבעו מראש או ע"פ נוסחא שתוזן.</t>
  </si>
  <si>
    <t>ההמלצה לבנות אוסף של דוחות אשר יציגו את הציון המנורמל ולא ישנו את הציונים האמיתיים. את ההמלצה הנ"ל יש לבחון ברמת מפקדים
ההמלצה לשימוש בדוחות אינה מתקבלת ונדרש היכולת לשנות את הציונים בפועל לבמערכת 
הפתרון המוצע של ייצוא עץ הערכה לאקסל ולייבא אותו חזרה באופן אוטומטי אכן נותן מענה.
יש צורך לאפיין את המידע אותו יש לייצא</t>
  </si>
  <si>
    <t>6.10.3</t>
  </si>
  <si>
    <t xml:space="preserve"> ניתן להגדיר ציון סף לכל צומת</t>
  </si>
  <si>
    <t>באמצעות ציון עובר לנושא</t>
  </si>
  <si>
    <t>6.10.4</t>
  </si>
  <si>
    <t>ניתן לראות עבור צומת האם הפעילויות המוגדרות בכל בניה בוצעו או  לא בוצעו או חלקן בוצע</t>
  </si>
  <si>
    <t>6.10.5</t>
  </si>
  <si>
    <t>בכל שלב ניתן לקבל בעץ הערכה ציון אד-הוק ללומד בודד ולממוצע מחזורי.</t>
  </si>
  <si>
    <t>6.10.6</t>
  </si>
  <si>
    <t>בכל שלב ניתן לקבל סיכום עמידת לומדים בציוני סף אד-הוק ללומד בודד ולכל המחזור. לכל שלב יצוין כמה עברו את הסף, ומהו הסף.</t>
  </si>
  <si>
    <t>6.10.7</t>
  </si>
  <si>
    <t xml:space="preserve"> ניתן לשנות ציון פעילות ללומד / קבוצת לומדים. </t>
  </si>
  <si>
    <t>6.10.7.1</t>
  </si>
  <si>
    <t>השינוי יסומן בדגל ולצידו הסבר לשינוי.</t>
  </si>
  <si>
    <t>יכולת שינויי הציון קיימת וניתן לראות את ביצוע השינויי בלוג המערכת אך אין התראה על המסך שבו שונה הציון או המסך שבו מוצג הציון</t>
  </si>
  <si>
    <t>יכולת השינויי קיימת וניתן לראות את ביצוע השינויי בלוג המערכת
ההבנה כי ניתן להסתדר ללא התראה ביחידת המסירה הראשונה</t>
  </si>
  <si>
    <t>6.10.7.2</t>
  </si>
  <si>
    <t>בכל מקרה יישמר הציון המקורי של הלומד ותהיה אפשרות לשחזרו</t>
  </si>
  <si>
    <t>6.10.8</t>
  </si>
  <si>
    <t>ניתן לקחת ציון בצומת בעץ הערכה מסוים ולהזין אותו כציון בעלה בעץ הערכה אחר</t>
  </si>
  <si>
    <t>יש צורך להגדיר קהל יעד למדד על מנת לאפשר יצירה של קורס אב כללי של חובלים שבו יש מספר מדדים ממגמות שונות ולכל מדד מוגדר קבל יעד של משתמשים</t>
  </si>
  <si>
    <t>דירשה חדשה</t>
  </si>
  <si>
    <t xml:space="preserve">יש כאן צורך שלא עולה עם קנה אחד לדרישה כפי שמתוארת אנו צריכים לקבוע פגישת המשך להבנת הצורך ותיעודו. (חיל אוויר וחיל הים יעבירו את הדרישה)
ניסינו לסגור את הדרישה בדיון אך עדיין נדרש מסמך המתאר את הדרישה בצורה מפורטת מח"י.
בנוסף יש דרישה פשוטה יותר מחיל האויר שמתארת הוספת מדד ציון סופי בקורס.
המדד יוגדר מול קורס אב ויחפש עבור כל חניך מחזור שביצע מקורס האב הנ"ל.
הציון הסופי של המשתמש הוא זה שהמדד יציג (יש לבחון כיצד יתייחס המדד לקורסים שאין עליהם ציון סופי)
במידה ויש מספר קורסים מאותו קורס אב יש לקחת במדד את הציון האחרון
אם משתמש מורחק - לא ישפיע על הממוצעיפ כאילו והורחק מהקורס
</t>
  </si>
  <si>
    <t xml:space="preserve">הוגדר בסדנא כי תתקבל החלטה עד לתאריך 29.10 טרם התקבלה תשובה
התקבל מייל בתאריך 27.11: המייל כלל קובץ PDF המתאר את דף נ יש"צ (ישיבת צוות) של קורס חובלים מחיל הים.
הקובץ אינו מתאר כלל את הדרישה אלא תהליך שבמסגרתו עוברים על נתונים שונים של המשתמש.
אין תיאור של צורך שבו מקשרים מדדים מעצי הערכה של סביבות למידה שונות.
מבחינתינו על פי התיאור שנשלח ניתן לענות עליו על ידי יצירת דוח אש יציג את כל המידע הנדרש.
אם רוצים ע"פ דף היש"ץ ניתן לבנות דוח אשר ייצר את הסקיצה המצורפת.
גם אם יחליטו שהדוח הוא הדרישה המתוארת נדרשת ישיבה על מנת לסכם מהיכן נשאבים הנתונים השונים לדוח כגון תוצאות סוציומטרי.
הצורך הוא ביצירת מדד ציון סופי של קורס
במידה ולמשתמש אין ציון מהקורס הנ"ל יוצג לא בוצע
בקורס האב יגדירו במדד קורס אב אחר ובמחזור המערכת תחפש ציון של משתמש בקורסים הנגזרו מקורס האב שהוגדר
</t>
  </si>
  <si>
    <t>הדרישה הועברה מספר פעמים באפיון - נדרש מענה</t>
  </si>
  <si>
    <t>מחלוקת - קפ"ט ינסו לדחות</t>
  </si>
  <si>
    <t>6.10.9</t>
  </si>
  <si>
    <t>ניתן לשייך עץ ההערכה לרמת פרט ולרמת מסגרת</t>
  </si>
  <si>
    <t>מאחורי דרישה זו מסתתר דרישה רחבה יותר, יש צורך לתעד את הדרישה בפירוט ולהציגה בהמשך</t>
  </si>
  <si>
    <t>נדרש רק לרמת פרט ולא לרמת מסגרת</t>
  </si>
  <si>
    <t>המערכת תכיל שקלול ציון דיווח נוכחות (ראו סעיף ‎13.1)</t>
  </si>
  <si>
    <t>הצורך הוא לשקלל את אחוז הנוכחות בדוח לצורך  החלטה אם להסמיך או לא לומד מסויים</t>
  </si>
  <si>
    <t>במסגרת סעיף 6.9.3</t>
  </si>
  <si>
    <t xml:space="preserve">פיתוח הדוח הנ"ל מבוטל בעקבות הצורך בהוספת מדד לעץ הערכה אשר משפיע על הציון (סוכם ב 26.11)
פיתוח של תצוגה (דו"ח) ייעודי אשר ישמש ככלי עזר לקראת הסמכה של משתמשים לקראת סיום הקורס. ההנחה כרגע היא כי מדובר בדוח שניתן להגדיר בצורה גנרית אשר יכול לשמש את כלל צהל בצורת החישוב. במידה הנחה זו לא תעלה בקנה אחד עם המציאות נדרש לבחון מחדש את הפתרון ואת ההמלצה
</t>
  </si>
  <si>
    <t>6.11.1</t>
  </si>
  <si>
    <t>ניתן להגדיר הורדת ציון ללומד החל ממספר היעדרויות מסוים</t>
  </si>
  <si>
    <t>6.11.1.1</t>
  </si>
  <si>
    <t>הורדת הציון תתבצע במדרגות (כל X היעדרויות Y הורדת ציון) או באחוזים</t>
  </si>
  <si>
    <t>6.11.2</t>
  </si>
  <si>
    <t xml:space="preserve"> ניתן להגדיר אם הורדת הציון בגין היעדרויות תהיה מתוך אחוז אשר הוגדר לאירועי המשמעת  מהציון הסופי או כפקטור </t>
  </si>
  <si>
    <t>המערכת תכיל שקלול ציון אירועי משמעת</t>
  </si>
  <si>
    <t>6.12.1</t>
  </si>
  <si>
    <t xml:space="preserve">דיווח אירועי משמעת ללומד יכלול את הפירוט הבא לפחות: </t>
  </si>
  <si>
    <t>6.12.1.1</t>
  </si>
  <si>
    <t xml:space="preserve">שם אירוע </t>
  </si>
  <si>
    <t>6.12.1.2</t>
  </si>
  <si>
    <t xml:space="preserve">פירוט מהות האירוע </t>
  </si>
  <si>
    <t>6.12.1.3</t>
  </si>
  <si>
    <t>מספר פעמים אשר בוצע ע"י לומד (ברירת מחדל 0)</t>
  </si>
  <si>
    <t>הצורך הוא לשקלל את כמות אירועי המשמעת בדוח לצורך  החלטה אם להסמיך או לא לומד מסויים</t>
  </si>
  <si>
    <t>6.12.2</t>
  </si>
  <si>
    <t>. ניתן להגדיר הורדת ציון ע"פ אירועי משמעת</t>
  </si>
  <si>
    <t>6.12.2.1</t>
  </si>
  <si>
    <t xml:space="preserve"> הורדת הציון תתבצע במדרגות (כל X אירועים הורדת  Yציון) </t>
  </si>
  <si>
    <t>6.12.3</t>
  </si>
  <si>
    <t xml:space="preserve">ניתן להגדיר אם הורדת הציון בגין אירועים תהיה מתוך אחוז אשר הוגדר לאירועי המשמעת  מהציון הסופי או כפקטור </t>
  </si>
  <si>
    <t>תוספת לסעיף 6 בהתאם למענה המשרד לשאלת ההבהרה במס"ד 43 בעדכון מס' 2 למכרז:
כמו כן, נדרש כי במערכת:</t>
  </si>
  <si>
    <t>6.13.1</t>
  </si>
  <si>
    <t xml:space="preserve">ניתן יהיה להגדיר הרשאות למילוי חלקים בשאלון לבעלי תפקידים שונים, לרבות הלומד על עצמו ; </t>
  </si>
  <si>
    <t>נדרש להפריד בין סגל וחניכים</t>
  </si>
  <si>
    <t>ההבנה היא כי ביחידת המסירה הראשונה לא תידרשת הזנת משתמשים לטפסים</t>
  </si>
  <si>
    <t>6.13.2</t>
  </si>
  <si>
    <t xml:space="preserve">ניתן יהיה להגדיר שאלה כשאלת רשות ; </t>
  </si>
  <si>
    <t>שדות חובה \ רשות</t>
  </si>
  <si>
    <t>6.13.3</t>
  </si>
  <si>
    <t xml:space="preserve">ניתן יהיה למלא הערכה לחברי צוות מטופס אחיד ; </t>
  </si>
  <si>
    <t>להזין את כל טפסי ההערכה של הצוות בפעם אחת עם אותם נתונים</t>
  </si>
  <si>
    <t>ההבנה היא כי ביחידת מסירה ראשונה לא תידרשת הזנה לצוותים</t>
  </si>
  <si>
    <t>6.13.4</t>
  </si>
  <si>
    <t xml:space="preserve">ניתן יהיה להגדיר מועד חשיפת שאלון ללומד (רק לאחר השלמת שאלון) ; </t>
  </si>
  <si>
    <t>X ימים מסיום האירוע
שמירה זמנית לא תוצג לאחר התאריך וגם לא טפסים שלא הוזנו ..
אבל טפסים שהוזנו לא יוצגו לפני התאריך
ולאפשר לדרוס את ההגדרה ברמת המחזור</t>
  </si>
  <si>
    <t>מבחינת חיל האוויר נדרש ליחידת מסירה ראשונה</t>
  </si>
  <si>
    <t>6.13.5</t>
  </si>
  <si>
    <t xml:space="preserve">ניתן יהיה לבחור היגדים מתוך רשימה בתוך שאלון ; </t>
  </si>
  <si>
    <t>רשימת צ'קבוקסים \ שדה dropdown שלא משמש לחישוב ציון</t>
  </si>
  <si>
    <t>6.13.6</t>
  </si>
  <si>
    <t>ניתן יהיה להוסיף הסברים לשאלון והסברים לשאלות.</t>
  </si>
  <si>
    <t>שדה תיאור</t>
  </si>
  <si>
    <t>7</t>
  </si>
  <si>
    <t>לקחים</t>
  </si>
  <si>
    <t>המערכת תנהל לקחים</t>
  </si>
  <si>
    <t>המערכת תאפשר לנהל לקחים כפריט במערכת. לפירוט ראו מילון מונחים</t>
  </si>
  <si>
    <t>יש צורך לנהל תבנית סטאנדארטית הכוללת את:
לקח הוא פריט במבנה הבא:
ממצאים - יש מספר ממצאים.
תיאור אירוע
קישור לתכנים
מסקנות
המלצות
תפוצה
קו"ח
משימות</t>
  </si>
  <si>
    <t>מומלת לדחות ולדון בהמשך</t>
  </si>
  <si>
    <t xml:space="preserve">לקח ינוהל כפריט ידע עם מספר דפים (טאבים)במאגרי הידע השונים
</t>
  </si>
  <si>
    <t>7.1.1</t>
  </si>
  <si>
    <t>ניתן לקשר את הממצאים לכל פריט, מודול, ומסגרת ארגונית במערכת</t>
  </si>
  <si>
    <t>יש צורך לאפשר לקשר לקח לאירוע ומתוקף קישורו לאירוע הוא יעלה לפעילות ויוצג על הפעילות ועל כל האירועים שישובצו מפעילות זו.
יש צורך לקשר לקחים למחזור ואז הלקחים יעברו לקורס האב
ייתכן הההצגה של הפעפועל לפעילות היא הרחבה..</t>
  </si>
  <si>
    <t>ניתן לקשר את הלקח לפעילות, לאירוע,ולמאגר ידע של מחזור \ קורס אב \ מאגר וכו</t>
  </si>
  <si>
    <t>7.1.1.1</t>
  </si>
  <si>
    <t>ניתן לקשר ממצא ליותר מפריט אחד</t>
  </si>
  <si>
    <t>סוכם כי נתן לקשר את כל הלקח ולא רק ממצא אחד</t>
  </si>
  <si>
    <t>7.1.2</t>
  </si>
  <si>
    <t>ניתן לתאר האירוע ממנו הופקו הלקחים</t>
  </si>
  <si>
    <t>תיאור מילולי באחד העמודים של פריט הידע</t>
  </si>
  <si>
    <t>7.1.3</t>
  </si>
  <si>
    <t>כמה פעמים האירוע חזר עד כה (ראו ס"ק ‎7.5‎7.5.2)</t>
  </si>
  <si>
    <t>חישוב כמות האירועים שהלקח מקושר אליהם והצגה של המספר על פריט הלקח</t>
  </si>
  <si>
    <t>תיאור מילולי של כמות האירועים שהלקח חזר כ Meta Data של פריט הלקח</t>
  </si>
  <si>
    <t>ניתן לנהל את המסקנות מהממצאים.</t>
  </si>
  <si>
    <t>7.2.1</t>
  </si>
  <si>
    <t xml:space="preserve"> ניתן לתאר מהן המסקנות מהאירוע.</t>
  </si>
  <si>
    <t>7.2.2</t>
  </si>
  <si>
    <t>ניתן לתאר מהן ההמלצות לטיפול מונע לאירוע.</t>
  </si>
  <si>
    <t>7.2.3</t>
  </si>
  <si>
    <t>ניתן לתאר מהן ההמלצות לטיפול באירוע לאחר שהתרחש.</t>
  </si>
  <si>
    <t>7.2.4</t>
  </si>
  <si>
    <t>ניתן להגדיר רשימת תפוצה ללקח לידיעה.</t>
  </si>
  <si>
    <t>לא ברור מה הצורך ע"י צהל</t>
  </si>
  <si>
    <t>ניתן לנהל קבלת החלטות ללקח</t>
  </si>
  <si>
    <t>7.3.1</t>
  </si>
  <si>
    <t>ניתן יהיה לקשר משימות וקו"ח ללקח.</t>
  </si>
  <si>
    <t>קישור של פריט תוכן למשימה וניתן לדווח ביצוע על המשימה.</t>
  </si>
  <si>
    <t>בקשת דחייה - חדש</t>
  </si>
  <si>
    <t>7.3.1.1</t>
  </si>
  <si>
    <t>המשימות יכללו לפחות את הפרמטרים הבאים למעקב אחר ביצוען: לו"ז, אחראים לביצוע, ורשימת תפוצה למעקב והתראה על ביצועה/אי-ביצועה.</t>
  </si>
  <si>
    <t>במסגרת התיאור של משימות</t>
  </si>
  <si>
    <t>במסגרת 7.3.1</t>
  </si>
  <si>
    <t>7.3.2</t>
  </si>
  <si>
    <t xml:space="preserve">קישור תכנים הרלוונטיים להפקת הלקח. </t>
  </si>
  <si>
    <t>קישור קבצים ללקח (תמונות, סרטים מסמכים והקלטות)</t>
  </si>
  <si>
    <t>המערכת תאפשר למזג מספר פריטי לקחים לפריט אחד.</t>
  </si>
  <si>
    <t>אפשרות אחת היא יצירה של לקח חדש שהתוכן בו יוזן ידנית ולא ימוזג אוטומטית.
הלקחים שמהם הלקח מוזק יופיעו כלקחים מקושרים
בכל מקום שהו הופיע הלקחים המקושרים יופיע הלקח הממוזג
יש צורך גם להוסיף עוד לקחים ללקח הממוזג</t>
  </si>
  <si>
    <t>7.4.1</t>
  </si>
  <si>
    <t>ניתן לבחור פרטנית לכל ממצא, מסקנה, החלטה, משימה ומשתמש מרשימת תפוצה האם יתווספו אוטומטית ללקח שמוזג או יימחקו.</t>
  </si>
  <si>
    <t>אפשרות אחת היא יצירה של לקח חדש שהתוכן בו יוזן ידנית ולא ימוזג אוטומטית.
הלקחים שמהם הלקח מוזק יופיעו כלקחים מקושרים
בכל מקום שהו הופיע הלקחים המקושרים יופיע הלקח הממוזג</t>
  </si>
  <si>
    <t>7.4.2</t>
  </si>
  <si>
    <t>ניתן לבחור אלו מאילו לקחים ייסכמו מספר הפעמים בהם האירוע התרחש</t>
  </si>
  <si>
    <t>משימות</t>
  </si>
  <si>
    <t>8</t>
  </si>
  <si>
    <t>המערכת תנהל משימות</t>
  </si>
  <si>
    <t>יש צורך לנהל פקלים של משימות מול יחידות ארגוניות - במיוחד שיש צורך להגדיר קבוצה אלייה משוייכת המשימה
הצורך בלהעביר משימות לאנשי סגל הוא לא בסביבת כשירות אלא פשוט להעביר משימה משתמש ללא קשר לסביבה</t>
  </si>
  <si>
    <t>יש צורך לקבוע ישיבת השלמה לכלל הפרק - כלל הנתונים בפרק זה הינם טנטטיבים עד לישיבה זו</t>
  </si>
  <si>
    <t xml:space="preserve"> המערכת תאפשר לנהל משימות (הדרכתיות או תפעוליות), כולל דיווח על ביצועם ובפרט:</t>
  </si>
  <si>
    <t>יש לקבל החלטה בהקדם האם דוחים את ההתאמות ואת הדיון בנקודות הפתוחות
מה זה אומר לא מאושר דחייה שכן כל תתי הסעיפים שהתבקשה עבורם דחייה אכן אושרו לדחייה ...</t>
  </si>
  <si>
    <t>8.1.1</t>
  </si>
  <si>
    <t xml:space="preserve"> יצירת מסמך קו"ח (קרא וחתום).</t>
  </si>
  <si>
    <t>קוח מוגדר כפעילות לחניכים ברמת מחזור או סביבת כשירות או כל סביבת למידה אחרת</t>
  </si>
  <si>
    <t>8.1.2</t>
  </si>
  <si>
    <t xml:space="preserve"> יצירת רשימת תיוג הכוללת משימה אחת או מספר משימות. (לדוגמא רשימת משימות בעלות קשר לוגי אשר נדרש לאשר קיום כל אחת מהן)</t>
  </si>
  <si>
    <t>תצוגה אשר מציגה את החישוב בין כל המשימות המחוברות בקשר לוגי (וגם) נדרש לאפיין לעומק</t>
  </si>
  <si>
    <t>יש לקבל החלטה בהקדם האם דוחים את ההתאמות ואת הדיון בנקודות הפתוחות</t>
  </si>
  <si>
    <t xml:space="preserve"> ניתן להגדיר תאריך אחרון לדיווח על ביצוע משימה.</t>
  </si>
  <si>
    <t>8.2.1</t>
  </si>
  <si>
    <t xml:space="preserve"> ניתן להגדיר התרעה לפני התאריך האחרון לדיווח על משימה.</t>
  </si>
  <si>
    <t>יש להגדיר תאריך נוסף או מספר ימים לפני תאריך הסיום להתראה במערכת</t>
  </si>
  <si>
    <t>מודול משימות הוגדר כיכולת הניתנת לדחייה והמלצנו לדחות את ההתאמות הנדרשות</t>
  </si>
  <si>
    <t>דחייה - חדש</t>
  </si>
  <si>
    <t>8.2.2</t>
  </si>
  <si>
    <t xml:space="preserve"> ניתן להגדיר התרעה אם לא דווח על ביצוע המשימה לגורמים השונים.</t>
  </si>
  <si>
    <t>מוצגת התראה במערכת אם לא דווח על ביצוע המשימה</t>
  </si>
  <si>
    <t>8.2.3</t>
  </si>
  <si>
    <t xml:space="preserve"> ניתן להגדיר האם לאחר התאריך האחרון לביצוע, המשימה תיעלם או תישאר כחובה לביצוע .</t>
  </si>
  <si>
    <t>לדוגמא להביא שידריות למטווח אם המטווח עבר אז להסתיר את המשימה</t>
  </si>
  <si>
    <t>8.2.4</t>
  </si>
  <si>
    <t xml:space="preserve"> ניתן  לעדכן תאריכים אחרונים לביצוע ותכני המשימות.</t>
  </si>
  <si>
    <t>8.2.5</t>
  </si>
  <si>
    <t xml:space="preserve"> ניתן להגדיר משימה ללא תאריך אחרון לביצוע.</t>
  </si>
  <si>
    <t>נקודה פתוחה: יכול להיות שלגורם מסויים זה חשוב הגורמים בישיבה לא יודעים לענות בשם כולם</t>
  </si>
  <si>
    <t xml:space="preserve"> ניתן להגדיר תנאים לעמידה במשימה.</t>
  </si>
  <si>
    <t>8.3.1</t>
  </si>
  <si>
    <t xml:space="preserve"> ניתן להגדיר במלל תנאים לעמידה במשימה.</t>
  </si>
  <si>
    <t>8.3.2</t>
  </si>
  <si>
    <t xml:space="preserve"> ניתן להגדיר כי המערכת תעדכן ביצוע המשימות לתנאים שמתקיימים במערכת. (לדוגמא ביצוע מבחן, סיום מילוי חווד ע"י כלל המחלקה)</t>
  </si>
  <si>
    <t>מתייחס לפעילויות ההדרכתיות ויענה ע"י פעילויות בסביבות הלמידה השונות
כמו כן נדרש לשנות סטאטוס משימה בעקבות שינוי סטאטוסים של פעילויות (ביצוע מבחן) מסביבות שונות אשר יעדכנו את סטאטוס המשימה</t>
  </si>
  <si>
    <t xml:space="preserve"> ניתן לקשר משימות לכלל הפריטים במערכת, ובפרט: פעילויות, לקחים, מחזורים תיקי יסוד ועוד.</t>
  </si>
  <si>
    <t>נדרש להצמיד את המשימה לכל הפריטים במערכת כפי שמצויין בדרישה:
פעילות, פרק, קורס ומחזור ולקח.</t>
  </si>
  <si>
    <t>האם לא מאושרת דחייה של קישור המשימות לשאר הפריטים? כי זה מה שהמלצנו לדחות. קישור משימה לפעילות קיים. וקישור משימה למחזור יבוצע דרך קישור משימה לפעילות כפי שסיכמנו בסדנאת האפיון</t>
  </si>
  <si>
    <t xml:space="preserve"> ניתן לקשר משימות לבעלי תפקידים ולמשתמשים.</t>
  </si>
  <si>
    <t>9</t>
  </si>
  <si>
    <t>פעילויות</t>
  </si>
  <si>
    <t>המערכת תנהל פעילויות</t>
  </si>
  <si>
    <t>יש לאפשר העברה של פעילות ממחזור לתיק יסוד ולמאגר פעילויות</t>
  </si>
  <si>
    <t>ניראה כי בשלב ראשון לא יידרשו העתקות ממחזורים לתיקי יסוד או מאגרים. בכל מקרה בתור מעקף ניתן תמיד לייצר פעילות זהה לחלוטין ברמת המאגר</t>
  </si>
  <si>
    <t>9.4.1.1 - כחלק מתכולה זו</t>
  </si>
  <si>
    <t>בעקבות מורכבות מסך יצירת\ עריכת פעילות יש צורך בלהגדיר ע"פ סוגי הפעילויות אילו אופציות פעילות ואילו לא פעילות (לדוגמא בשיעור אין צורך בלהגדיר כי מנהל היחידה ראשי להזין הערכה)</t>
  </si>
  <si>
    <t>מדובר בדרישה של שינויי תשתית ה UI במערכת, הסוגייה דורשת אפיון מורכב אל מול מספר תהליכים ואינה משפיע על הפונקציאונאליות הנדרשת</t>
  </si>
  <si>
    <t>דרישות לUI אינן דרישות חדשות אלא מימוש של תכולה 2.4 במפרט הטכני לממש משתמש</t>
  </si>
  <si>
    <t>קפ"ט יצמצמו דרישות UI למינימום</t>
  </si>
  <si>
    <t>נושא היעדים מתחבר לכשירויות מול פעילויות ולא ברור השימוש שלו מול פעילויות יש להסתיר את הלשונית</t>
  </si>
  <si>
    <t>אשר אישר</t>
  </si>
  <si>
    <t>פעילות תכיל את המאפיינים הבאים לפחות:</t>
  </si>
  <si>
    <t>9.1.1</t>
  </si>
  <si>
    <t xml:space="preserve"> כותרות ומלל - שם הפעילות, כותרות משנה, ושדות לפירוט נוסף.</t>
  </si>
  <si>
    <t>9.1.2</t>
  </si>
  <si>
    <t xml:space="preserve"> ציון סוג הפעילות. לדוגמה: הרצאה, הצגה, דיון, מבחן עיוני, מבחן מעשי, שאלון, תרגול .</t>
  </si>
  <si>
    <t>באמצעות מטא-דאטה</t>
  </si>
  <si>
    <t>9.1.3</t>
  </si>
  <si>
    <t xml:space="preserve"> יום/לילה.</t>
  </si>
  <si>
    <t>9.1.4</t>
  </si>
  <si>
    <t xml:space="preserve"> משך זמן.</t>
  </si>
  <si>
    <t>9.1.5</t>
  </si>
  <si>
    <t xml:space="preserve"> מועד. </t>
  </si>
  <si>
    <t>ע"פ ההגדרה ביומן העקרוני</t>
  </si>
  <si>
    <t>9.1.5.1</t>
  </si>
  <si>
    <t xml:space="preserve"> ניתן לקבוע מועד אחיד לכל הלומדים במסגרת (לדוגמא: שבוע מפתיחת המחזור) או יחסי לכל לומד (לדוגמא: 3 חודשים מרגע הצטרפות לומד למסגרת).</t>
  </si>
  <si>
    <t>9.1.6</t>
  </si>
  <si>
    <t>יחס חניכה. לפירוט ראו מילון מונחים</t>
  </si>
  <si>
    <t>9.1.7</t>
  </si>
  <si>
    <t xml:space="preserve">מחזוריות הפעילות בצורות הבאות לפחות:
9.1.7.1. החל ממועד מסוים כל X זמן, למשך Y פעמים. 
9.1.7.2. החל ממועד מסוים כל X זמן עד תאריך .Y 
9.1.7.3. החל ממועד מסוים כל X זמן.
9.1.7.4. אפשרויות מחזוריות אשר יוגדרו במעלה הדרך.
</t>
  </si>
  <si>
    <t>התמיכה במחוריות תתבצע ע"י הגדרה של מספר אירועים בעלי מחזוריות יומית \ שבועית במערכת.</t>
  </si>
  <si>
    <t>9.1.8</t>
  </si>
  <si>
    <t>גורם לדיווח ביצוע: מי מדווח ביצוע על פעילות : משתמש כלשהו (לומד, מדריך) או אוטומטית ע"י המערכת (כמו במבחן).</t>
  </si>
  <si>
    <t>ע"פ שיטת ההערכה ניתן להגדיר האם חניך הוא זה שאמור לדווח ביצוע או המדריך, במידה ונדרש משאב מדריך חיצוני ניתן יהיה להגדיר אותו כגורם הדווח.
צויין במסגרת הסדנא כי ההגדרה מוסתר ואינה ברורה למשתמש והמליצו להוסיף שדה שמציין בפירוש מיהו הגורם המדווח (חניך\ סגל\ גורם מקצועי (משאב))</t>
  </si>
  <si>
    <t>הוגדר בסדנא כי תתקבל החלטה עד לתאריך 29.10 טרם התקבלה תשובה.
התקבלה תשובה ב 28.11 כי לא מאושר לדחות את הסעיף.</t>
  </si>
  <si>
    <t xml:space="preserve">לפעילות יקושרו :
9.2.1. תכנים (לדוגמא: מסמכים, מצגות, לומדות, גלופות) 
9.2.2. כלי הערכה (לדוגמא: מבחנים, שאלונים).
9.2.3. סוגי משאבים נדרשים (לדוגמא: כיתות, מחשבים) - כולל כמויות ביחס למספר לומדים.
9.2.4. קבצים נוספים, בהתאם למגבלות שיוגדרו על-ידי בעל הרשאות (לדוגמא: גודל, סוג).
</t>
  </si>
  <si>
    <t>ניתן לפתוח מאפיין/קישור לעריכה ברמת המחזור</t>
  </si>
  <si>
    <t>ניתן ליצור ולהוסיף פעילויות ממאגר הפעילויות ברמת מחזור וברמת מסגרת של מחזור</t>
  </si>
  <si>
    <t>9.4.1</t>
  </si>
  <si>
    <t>פעילויות אלו תדרשנה סבב אישורים אחר מפעילויות רגילות</t>
  </si>
  <si>
    <t>עדכון ומחיקה של פעילויות בתוך מחזור תידרוש סבב אישורים לאישור הפעולה</t>
  </si>
  <si>
    <t>יצירה או העתקה של פעילויות בתוך מחזור תידרוש סבב אישורים לאישור הפעולה</t>
  </si>
  <si>
    <t>9.4.1.1</t>
  </si>
  <si>
    <t xml:space="preserve"> ניתן להעביר פעילויות אלו סבב אישורים רגיל וכך להעבירן למאגר הפעילויות הראשי.</t>
  </si>
  <si>
    <t>9.4.2</t>
  </si>
  <si>
    <t>הוספת הפעילות תגרור אפשרות להוספת התוכן המקושר אליה למאגר תוכן קורסי של המחזור</t>
  </si>
  <si>
    <t>בכל מקרה בשלב קליטת הנתונים בפעילויות יגיעו ללא תכנים ומאגרי התכנים של הקורסים ייבנו במערכת. ניראה שבשלב זה ניתן להסתדר עם היכולות הקיימות.</t>
  </si>
  <si>
    <t>10</t>
  </si>
  <si>
    <t>פרקים</t>
  </si>
  <si>
    <t>המערכת תנהל פרקים</t>
  </si>
  <si>
    <t>השם נושא במערכת אינו מוצלח לצורך תיאור של פרק .. יש להפרידו בין נושאים במאגר הידע, שכרגע נקראים תיקייות
יש צורך בניהול תבניות של פרקים (אחד עם יעדים והשני בלי לדוגמא)</t>
  </si>
  <si>
    <t xml:space="preserve"> פרק יוכל להכיל פעילויות ופרקים אחרים. </t>
  </si>
  <si>
    <t xml:space="preserve"> בפרק ניתן להגדיר דרישות קדם בין מרכיביו השונים.</t>
  </si>
  <si>
    <t>יש צורך להגדיר דרישות קדם בין הפרקים השונים (הגדרה בין פעילויות בין שני פרקים לא מספיקה)
דרישת קדם לפרק מגדירה כי כל הפעילות בפרק א' מוגדרות כדרישתת קדם בקורס לפרק ב'
הצורך הוא התראות ביומן</t>
  </si>
  <si>
    <t>הדרישה הורחבה אל מעבר למתואר ומשנה את תפישת המערכת בנושא דרישות הקדם. מומלץ לבדוק בשטח את הפתרון אשר המערכת מציע ובמידה ונצטרך נאפיין את ההתאמה מול הצורך בשטח.</t>
  </si>
  <si>
    <t>לא הרחבה - רק הגדרה בין פרקים על כלל משמעויותיה</t>
  </si>
  <si>
    <t>מחלוקת - נדרש</t>
  </si>
  <si>
    <t>מחלוקת - להמשך אפיון</t>
  </si>
  <si>
    <t xml:space="preserve"> פרק יכיל מאפיינים בדומה לפעילות (ראו ס"ק ‎9.1).</t>
  </si>
  <si>
    <t>בשלב ראשון הצורך הוא הוספת שדה מלל חופשי של תיאור לכל פרק</t>
  </si>
  <si>
    <t>הוספת מטא-דאטא לפרק והתראות האם המאפיינים שהוגדרו לפרק שונים מהמאפיינים של אחת מהפעילויות בפרק</t>
  </si>
  <si>
    <t>האם הסוגייה נכונה לכל המאפינים ? יש לקבוע ישיבת השלמה בנושא</t>
  </si>
  <si>
    <t>יש לאפשר להגדיר משך אשר מוגדר לנושא.</t>
  </si>
  <si>
    <t>ניראה שללא ההרחבה של חישוב הסך השעות אין משמעות לשמירת זמן הפרק ולכן ההמלצה היא לדחות את הסעיף יחד עם ההרחבה</t>
  </si>
  <si>
    <t>מול משך הנושא מחושב סך הפעילויות ויציג התראה במידה וסך הפעלויות חורג מן המשך.</t>
  </si>
  <si>
    <t>10.3.1</t>
  </si>
  <si>
    <t xml:space="preserve"> המערכת תתריע במידה ויש שוני בין ערכי המאפיינים של פעילות או פרק לבין ערכי המאפיינים של פרק המכיל אותן.</t>
  </si>
  <si>
    <t>מאושר דחייה</t>
  </si>
  <si>
    <t>10.3.1.1</t>
  </si>
  <si>
    <t xml:space="preserve"> המערכת תאפשר לבחור מה יהיו המאפיינים הקובעים בפרק זה.</t>
  </si>
  <si>
    <t>ארתור להסביר לישי את הפתרון</t>
  </si>
  <si>
    <t>10.3.2</t>
  </si>
  <si>
    <t xml:space="preserve"> אם לא יוגדר בפרק ערך למאפיין יישארו הערכים המקוריים שהיו בפעילות ובפרקים המוכלים בו.</t>
  </si>
  <si>
    <t xml:space="preserve"> פרק יכיל פריטים בדומה לפעילות (ראו ס"ק ‎9.2).</t>
  </si>
  <si>
    <t xml:space="preserve">הצורך הוא הוספה של פריט תוכן לפרק שישתקף בעץ הידע (לא מעוניינים לדחות)
לא נדרש לקשר כלי הערכה.
</t>
  </si>
  <si>
    <t>מומלת לדחות ולבחון את הצורך לאחר שימוש ראשוני</t>
  </si>
  <si>
    <t>האם זה נכון להגדיר את הפריטים והמאפיינים לרמת הפרק שכן המבנה הפדגוגי אינו משליך על דרישת המשאבים.
לדוגמא בפרק ניווטים נדרש שטח אשר למשך כל הפרק ולא לכל פעילות בנפרד.</t>
  </si>
  <si>
    <t>10.4.1</t>
  </si>
  <si>
    <t>מאפיין שהוגדרדר בפרק יתווסף על המאפיינים שהוגדרו בפעילות ובפרקים המוכלים בה</t>
  </si>
  <si>
    <t>הכוונה היא להפריד את הדרישה הזו מסעיף שך 10.4 ולאפשר הגדרה של חלק מפריטים לפרק שמחלחלים וחלק שלא מחלחלים</t>
  </si>
  <si>
    <t>11</t>
  </si>
  <si>
    <t xml:space="preserve">תיק יסוד </t>
  </si>
  <si>
    <t xml:space="preserve">המערכת תנהל תיק יסוד </t>
  </si>
  <si>
    <t>יש צורך הפוך לאפשר לבנות את עץ התכנים והתכנים ברמת תיק היסוד ולשקף את המבנה למאגר ראשי. ניתן לעשות זאת ע"י קישור תוכן מקורס אב למאגר תכנים</t>
  </si>
  <si>
    <t>אי הבנה - קיים</t>
  </si>
  <si>
    <t xml:space="preserve">ניתן להגדיר בתיק יסוד דרישות מלומד טרם רישומו לקורס – דרישות מקצועיות, דרישות כלליות. </t>
  </si>
  <si>
    <t>דרישות קדם ממשתמשים נדרשים:
נתוני משתמש
הכשרות קודמות - יש צורך לתעד זמן מינימאלי להתמקצעות לפני תחילת הקורס
כשירויות 
פעילויות קודמות כמו מבחן שאינו חלק מתיק היסוד (לדוגמא מסביבת מיון)
משך זמן מינימאלי ממחזור קודם באותו הקורס (הורחק מבה"ד 1 יכול לחזור רק עוד 4 חודשים)</t>
  </si>
  <si>
    <t>ההבנה היא כי הצורך בהגדרה ואינדיקציה על דרישות קדם מול תיקי יסוד אינו הכרכי לשלב הראשון</t>
  </si>
  <si>
    <t>11.1.1</t>
  </si>
  <si>
    <t>המערכת תתריע על מצב בו הוגדרו דרישות קדם מעגליות בין קורסים</t>
  </si>
  <si>
    <t>מחובר לסעיף הקודם</t>
  </si>
  <si>
    <t>במסגרת סעיף 11.1</t>
  </si>
  <si>
    <t>11.1.2</t>
  </si>
  <si>
    <t xml:space="preserve"> ניתן לגזור דרישות ממע' כ"א (ראו ס"ק ‎30.4.1, ‎30.4).</t>
  </si>
  <si>
    <t>פיתוח ממשק - ליחידת מסירה מאוחרת</t>
  </si>
  <si>
    <t>11.1.3</t>
  </si>
  <si>
    <t>דרישות מלומד ניתן להגדיר תנאי חובה ותנאי רשות.</t>
  </si>
  <si>
    <t>משפיע על האינדיקציה</t>
  </si>
  <si>
    <t>11.1.4</t>
  </si>
  <si>
    <t>המערכת תאפשר לבדוק האם מועמד עומד בדרישות הקורס.</t>
  </si>
  <si>
    <t>11.1.4.1</t>
  </si>
  <si>
    <t xml:space="preserve"> לבדיקת דרישות שנגזרו ממע' כ"א (ראו ס"ק ‎30.9).</t>
  </si>
  <si>
    <t>11.1.4.2</t>
  </si>
  <si>
    <t>המערכת תתריע על רישום לומד לקורס מבלי שעומד בדרישות הקורס.</t>
  </si>
  <si>
    <t>11.1.4.2.1</t>
  </si>
  <si>
    <t>המערכת תפרט באילו דרישות אינו עומד ותבדיל בין דרישות חובה לרשות.</t>
  </si>
  <si>
    <t>11.1.4.3</t>
  </si>
  <si>
    <t>ניתן לרשום לומד לקורס למרות אי-עמידתו בדרישות לקורס (ראו סעיף ‎20</t>
  </si>
  <si>
    <t>11.1.5 \ 11.1.5.1</t>
  </si>
  <si>
    <t>ניתן להגדיר דרישה במלל חופשי.  המערכת לא תבדוק אם מועמד עומד בדרישות אלו בדרישות (מלבד דרישות שנגזרו ממע' כ"א. ראו ס"ק ‎11.1.2)</t>
  </si>
  <si>
    <t>באמצעות שדה טקסט של מטא-דאטא</t>
  </si>
  <si>
    <t>11.1.6</t>
  </si>
  <si>
    <t>ניתן לבדוק אוטומטית מתוך קבוצת לומדים אלו לומדים עומדים בתנאי הסף (ראו סעיף ‎18.7).</t>
  </si>
  <si>
    <t xml:space="preserve">לבדוק מול נתוני הפרטים בקבוצה \ יחידה ארגונית , עם סינון עדין יותר של מאפייני משתמש </t>
  </si>
  <si>
    <t>11.1.6.1</t>
  </si>
  <si>
    <t>ניתן להגדיר לסביבת למידה מסוימת כי יוכנסו כלל הלומדים העומדים בתנאי הסף אליה אוטומטית או באופן בפרטני.</t>
  </si>
  <si>
    <t>כל מי שעומד בדרישות הסף נרשם אוטומטית ואלו שלא יירשמו ידנית</t>
  </si>
  <si>
    <t xml:space="preserve"> תיק היסוד יכיל יישומי הערכה (ראו ס"ק  ‎6.10, ‎6.11, ‎6.12)</t>
  </si>
  <si>
    <t xml:space="preserve"> תיק היסוד יכיל מאגר תכנים קורסי (ראו ס"ק ‎1.7).</t>
  </si>
  <si>
    <t xml:space="preserve"> תיק היסוד יכיל מאגר פעילויות ופרקים קורסי (ראו ס"ק ‎1.7).</t>
  </si>
  <si>
    <t>תיק יסוד יכיל לו"ז עקרוני לקורס (תכנית אב).</t>
  </si>
  <si>
    <t>11.5.1</t>
  </si>
  <si>
    <t>לו"ז העקרוני לקורס יגזר ממאגר פעילויות ופרקים קורסי.</t>
  </si>
  <si>
    <t>תיק יסוד יכיל משימות לפתיחת וסיום מחזור.</t>
  </si>
  <si>
    <t>משימות לפעילות פתיחת מחזור</t>
  </si>
  <si>
    <t>11.6.1</t>
  </si>
  <si>
    <t>חלק מהמשימות ייובאו ממע' כ"א (ראו ס"ק ‎30.8).</t>
  </si>
  <si>
    <t>אין משימות כאלו - לא נדרש</t>
  </si>
  <si>
    <t>תיק יסוד יכיל מאפיינים בדומה לפעילות (ראו ס"ק ‎9.1).</t>
  </si>
  <si>
    <t>משאבים, ומאפייני מטא דאטא. יש להגדיר באופן פרטני יותר את סט המאפיינים הניתנים להשוואה (רלוונטי גם לפרקים)</t>
  </si>
  <si>
    <t>יש לקבוע ישיבת השלמה מול סעיף זה</t>
  </si>
  <si>
    <t>11.7.1</t>
  </si>
  <si>
    <t>המערכת תתריע במידה ויש שוני בין ערכי המאפיינים של פעילות ופרקים לבין ערכי המאפיינים של תיק יסוד המכיל אותן.</t>
  </si>
  <si>
    <t>11.7.1.1</t>
  </si>
  <si>
    <t>המערכת תאפשר לבחור מה יהיו המאפיינים הקובעים בתיק יסוד זה</t>
  </si>
  <si>
    <t>11.7.2</t>
  </si>
  <si>
    <t>אם לא יוגדר בתיק ערך למאפיין יישארו הערכים המקוריים שהיו במאגר פעילויות שלו</t>
  </si>
  <si>
    <t>תיק יסוד יכיל פריטים בדומה לפעילות (ראו ס"ק ‎9.2).</t>
  </si>
  <si>
    <t>11.8.1</t>
  </si>
  <si>
    <t>פריט שיוגדר בתיק יסוד יתווסף על הפריטים שהוגדרו במאגר פעילויות ופרקים קורסי שלו.</t>
  </si>
  <si>
    <t>המערכת תאפשר לייצא את כלל תיק היסוד למסמך בפורמט WORD.</t>
  </si>
  <si>
    <t>נדרש להגדיר פורמט מיוחד לכל יחידה ארגונית לתיק היסוד ולא ניתן להשתמש בדוח המדף</t>
  </si>
  <si>
    <t>ההנחה היא כ בשלב ראשון ניתן יהיה להסתפק ביכולת הקיימת בדוחות המדף של המערכת ליצוא תיק יסוד. כמו כן מדובר בהרחבה של דרישה.</t>
  </si>
  <si>
    <t>נדרש 2 פורמטים לפתחות בשלב ראשון</t>
  </si>
  <si>
    <t>הרחבה - מוסכם פורמט אחד</t>
  </si>
  <si>
    <t>נדרש לייצא את תיק היסוד לפורמט של אט"ל
התחלנו לעבור על הפורמט אבל לא סיימנו כי זה לקח יותר מידי זמן למפות את הפרקים מקובץ ה וורד לדוח.</t>
  </si>
  <si>
    <t>מחכים לישי כדי להגדיר את הפורמט לייצוא</t>
  </si>
  <si>
    <t>יש צורך הוסיף לשוניות עם יכולת הזננה של טקסט חופשי לכל קורס אב</t>
  </si>
  <si>
    <t>11.9.1</t>
  </si>
  <si>
    <t xml:space="preserve">ניתן לייצא תיק באמצע תהליך סבב אישורים: חלק בתיק אשר טרם אושר יסומן כהערה (ראו סעיף ‎24).  </t>
  </si>
  <si>
    <t>אין תיק שחלקו לא מאושר וחלקו כן .. במידה ומייצאים גרסה של תיק יסוד שאינו מאושר תסומן הערה על התיק כולו שהוא טרם אושר. ייצוא תיק היסוד הוא במסגרת סעיף 11.9</t>
  </si>
  <si>
    <t>במסגרת סעיף 11.9</t>
  </si>
  <si>
    <t>11.9.2</t>
  </si>
  <si>
    <t>תהליכים ממוחשבים יעברו המרה אוטומטית למלל חופשי בפורמט WORD</t>
  </si>
  <si>
    <t>הכוונה היא מיפוי של איזה נתון יוצא לאן בתיק היסוד לדוגמא הנספח הלוגיסטי צריך להיות מחושב מכל הפעילויות של תיק היסד.</t>
  </si>
  <si>
    <t>11.10.</t>
  </si>
  <si>
    <t xml:space="preserve">שינויים בתיק היסוד שאושרו לאחר פתיחה ו/או תועדו פעולות הכנה למחזור המקושר לתיק יסוד זה, לא ישפיעו על נתוני המחזור הנ"ל. </t>
  </si>
  <si>
    <t>שינויים בתיק היסוד לא משפיעים על תיק היסוד הנ"ל. השינויים יועברו דרך מסך עדכונים למחזור לאחר שמאושרת גרסה חדשה של תיק יסוד</t>
  </si>
  <si>
    <t>ניתן לנווט ממחזור מסוים לתיק היסוד ממנו נפתח.</t>
  </si>
  <si>
    <t>חניכים לא צריכים גישה ללינק זה...</t>
  </si>
  <si>
    <t>המערכת תאפשר להצמיד לכל תיק יסוד כשירות המתממשת על ידי אותו תיק יסוד.</t>
  </si>
  <si>
    <t>יש צורך להציג את הכשירויות שמחוברות לתיק היסוד</t>
  </si>
  <si>
    <t>פיתוח דוח</t>
  </si>
  <si>
    <t>תצוגה בתיק היסוד (דוח) אשר יציג את הכשירויות אשר מוקנות \ מרועננות ע"י תיק היסוד הנל.</t>
  </si>
  <si>
    <t xml:space="preserve">המערכת תאפשר הזנה ידנית וטעינה אוטומאטית ממקור חיצוני בפורמט קבוע של כלל נתונים בתיק היסוד. </t>
  </si>
  <si>
    <t>הכוונה היא לקליטה של "הסרגל" הכולל פעילויות ודרישות משאבים</t>
  </si>
  <si>
    <t>קליטת נתונים</t>
  </si>
  <si>
    <t>12</t>
  </si>
  <si>
    <t xml:space="preserve">פתיחת מחזור </t>
  </si>
  <si>
    <t xml:space="preserve">המערכת תנהל פתיחת מחזור </t>
  </si>
  <si>
    <t>יש להציג את הסימול של תיק היסוד ואת מספר המקצוע של תיק היסוד ובזמן פתיחת המחזור יש לאפשר לראות את המידע ולמצוא את תיק היסוד ע"פ המידע</t>
  </si>
  <si>
    <t>ההבנה היא כבשלב ראשון לא תהייה כמות גדולה של תיקי יסוד אשר לא תאפשר שימוש ב DROPDOWN שקיים כרגע.</t>
  </si>
  <si>
    <t>הערות חווית משתמש - צה"ל ציין שלא יהיה סביר רשימה נפתחת של תיקי יסוד ונדרש לממש חיפוש על פי המאפיינים שצוינו - לא דרישה חדשה</t>
  </si>
  <si>
    <t>המונח של דרך היצירה אינו מציג בצורה ברורה כי מדובר בהתייחסות לתוכן</t>
  </si>
  <si>
    <t>שינויי הטקסט ל- אופן יצירת מאגר התכנים</t>
  </si>
  <si>
    <t>בריטניקה תפתח</t>
  </si>
  <si>
    <t xml:space="preserve">אין לאפשר ברמת המדריך להחליט על הציון הסופי של הקורס הוא צריך להיקבע אוטומטית
</t>
  </si>
  <si>
    <t>הסוגייה עומדת בסתירה לדרישות אחרות נדרשת ישיבת השלמה</t>
  </si>
  <si>
    <t>המערכת תייצר הצעה ראשונית ליומן בהתאם ללו"ז עקרוני (תכנית אב) שהוגדר בתיק יסוד, לתאריך תחילת המחזור, לימים צבועים בגרף הפעילויות (שבתות, חגים וכו'), ולשעות פעילות שהוגדרו במסגרת הארגונית בה הקורס נפרש.</t>
  </si>
  <si>
    <t>12.1.1</t>
  </si>
  <si>
    <t xml:space="preserve"> ניתן לבצע שינויים בהצעה הראשונית לכל מסגרת במחזור.</t>
  </si>
  <si>
    <t xml:space="preserve">המערכת תאפשר שיבוץ לומדים למחזור. </t>
  </si>
  <si>
    <t>12.2.1</t>
  </si>
  <si>
    <t>בעת פתיחת הסביבה תיפתח בתוכה רשימת הלומדים המועמדים למחזור:</t>
  </si>
  <si>
    <t>12.2.1.1</t>
  </si>
  <si>
    <t xml:space="preserve"> הרשימה תתמלא בדרכים הבאות:</t>
  </si>
  <si>
    <t>12.2.1.1.1</t>
  </si>
  <si>
    <t>לומדים שנרשמו למחזור מסביבת "מו"ר" (מיון ורישום) (ראו סעיף ‎20).</t>
  </si>
  <si>
    <t>12.2.1.1.2</t>
  </si>
  <si>
    <t>לומדים שנרשמו במודול רישום לקורסים (ראו  סעיף ‎21).</t>
  </si>
  <si>
    <t>ליחידת מסירה 3</t>
  </si>
  <si>
    <t>12.2.1.1.3</t>
  </si>
  <si>
    <t>לומדים שהמערכת תעביר אוטומטית בין סביבות (ראו סעיף ‎13.7).</t>
  </si>
  <si>
    <t>רישום אוטומטי על בסיס קבוצה דינאמית 
בנוסף צהל צריך לתקף את הצורך</t>
  </si>
  <si>
    <t>הוגדר כי יש לקבל החלטה עד לתאריך ה 29.10 טרם התקבלה תשובה. ההבנה היא כי הצורך אינו ברור מספיק וכי אין לוח חשיבות גבוהה לשלב הראשון</t>
  </si>
  <si>
    <t>במסגרת סעיף 2.5</t>
  </si>
  <si>
    <t>12.2.1.1.4</t>
  </si>
  <si>
    <t>לומדים שיוזנו ידנית (לדוגמא: ע"י הזנת מספר אישי).</t>
  </si>
  <si>
    <t>12.2.1.1.5</t>
  </si>
  <si>
    <t xml:space="preserve"> לומדים שיוזנו ממע' כ"א (ראו ס"ק ‎30.5 ‎30.8.2).</t>
  </si>
  <si>
    <t>12.2.1.2</t>
  </si>
  <si>
    <t>ניתן לבחור מרשימת המועמדים לומדים שישובצו בפועל למחזור</t>
  </si>
  <si>
    <t>מדובר בצורך בטעינה של משתמשים דרך קבצי אקסל.
בקבצים אלו תנוהל רשימת המועמדים.</t>
  </si>
  <si>
    <t>ניתן לפתוח היררכית תת-מסגרות ארגוניות בתוך מחזור (לדוגמא: למחזור אחד יהיו שלוש מחלקות עם 2 כיתות בכל מחלקה).</t>
  </si>
  <si>
    <t>הערה: ניראה שניהול המסגרות הוא מאוד מסורבל.
בקורס של 7 שבועות ו 40% מהלו"ז הו משותף ל 7 צוותים יש צורך לקשר את האירועים המשותפים. 
הצורך לנהל במחזור את השכפול הוא מורכב - היו רוצים שברמת תיק היסוד ניתן יהיה להגדיר אילו אירועים משותפים ואילו אירועים הם לכל מסגרת ואז כשייפרס המחזור הלו"ז יותאם</t>
  </si>
  <si>
    <t>ניראה שבשלב זה היכולות הקימות במערכת יספקו וניתן לדחות את ההתאמות אל מול הצורך בשטח.</t>
  </si>
  <si>
    <t>12.3.1.1</t>
  </si>
  <si>
    <t>נתונים בתת-מסגרת ייחשפו למסגרות מעליהן .</t>
  </si>
  <si>
    <t>כל המידע על תת המסגרת צריך לעלות לרמת המסגרת (יומן, ציוני עץ הערכה, השלמת פעילויות במסלול הלמידה, משימות של כל המסגרות ומפקדי המסגרות)</t>
  </si>
  <si>
    <t>12.3.2.2</t>
  </si>
  <si>
    <t>ניתן להגדיר פרטנית לכל פעולה שתחלחל ממסגרת אל תת-מסגרת שמתחתיה.</t>
  </si>
  <si>
    <t>שיבוץ של אירועים שמחלחלים לכל תתי המסגרות למטה</t>
  </si>
  <si>
    <t xml:space="preserve">יש לקבוע ישיבת השלמה מול סעיף זה </t>
  </si>
  <si>
    <t>המערכת תאפשר הזנה ידנית/טעינה אוטומטית ממקור חיצוני בפורמט קבוע של המחזורים.</t>
  </si>
  <si>
    <t>פתיחת מחזורים באמצעות אקסל</t>
  </si>
  <si>
    <t>המערכת תאפשר גם פתיחת המחזור כתוצאה ממשק עם מע' כ"א (ראו סעיף ‎30.8).</t>
  </si>
  <si>
    <t>13</t>
  </si>
  <si>
    <t>ניהול מחזור</t>
  </si>
  <si>
    <t>המערכת תממש ניהול מחזור</t>
  </si>
  <si>
    <t xml:space="preserve"> ניתן לנהל יומן למחזור ולמסגרת במחזור (ראו סעיף ‎14).</t>
  </si>
  <si>
    <t>המערכת תאפשר לנהל פעילויות במחזור (ראו סעיף ‎9).</t>
  </si>
  <si>
    <t>ניתן לייצר פעילות ספציפית למחזור</t>
  </si>
  <si>
    <t xml:space="preserve"> המערכת תנהל תיעוד ורישום נוכחות לומדים.</t>
  </si>
  <si>
    <t>13.3.1</t>
  </si>
  <si>
    <t>הרישום נוכחות יתבצע על-ידי בעל הרשאות.</t>
  </si>
  <si>
    <t>יש צורך להפריד את ביט שינוי נתוני ביצוע למספר ביטים עבור כל שיטת הערכה בנפרד</t>
  </si>
  <si>
    <t>13.3.2</t>
  </si>
  <si>
    <t>ברירת המחדל תהיה "לא נוכח".</t>
  </si>
  <si>
    <t>ברירת המחדל צריכה להיות "נוכח" הצורך הוא שינויי הסטאטוס רק אחרי שהאירוע עבר ואז ניתן לשנות את הסטאטוס</t>
  </si>
  <si>
    <t>הקפ"ט ממליץ לדחות</t>
  </si>
  <si>
    <t>13.3.3</t>
  </si>
  <si>
    <t>הושאר ריק ביודעין.</t>
  </si>
  <si>
    <t>13.3.4</t>
  </si>
  <si>
    <t>המערכת תדחוף תכנים ללומד שנעדר הפעילות בה אמור היה להיות נוכח.</t>
  </si>
  <si>
    <t>לייצר פעילות מתוך פעילות נוחכות שמציינת האם לייצר פעילות קו"ח על התכנים של הפעילות
יצירה של פעילות אוטומטית מתוך פעילות הנוחכות אשר רלוונטית רק למשתמשים שלא נכחו
לאחר שיחה בין הקפ"ט לבריטניקה סוכם על פתרון ללא הרחבה והוא: הצגת התכנים מפעילויות שהחניך נעדר בהן מתאריך עד לתאריך בפורטל הראשי של המשתמש</t>
  </si>
  <si>
    <t>לא הרחבה - הבהרה של המושג דחיפה.</t>
  </si>
  <si>
    <t>הצגת התכנים שהלומד נעדר מהם מתאריך עד תאריך. מאושר לדחות הפעילות האוטומטית</t>
  </si>
  <si>
    <t>המערכת תאפשר לנהל עץ הערכה (ראו סעיפים ‎11.2, ‎0).</t>
  </si>
  <si>
    <t>יש צורך לסנן תצוגתית ולהציג רק את הרכיבים שיש להם משקל בעץ.</t>
  </si>
  <si>
    <t>המערכת תאפשר להרחיק לומד ממחזור</t>
  </si>
  <si>
    <t>13.5.1</t>
  </si>
  <si>
    <t>אם אושרה הרחקת לומד יעבור הלומד לסטאטוס "מורחק".</t>
  </si>
  <si>
    <t>סטאטוס לסיום הקורס בשם מורחק</t>
  </si>
  <si>
    <t>13.5.1.1</t>
  </si>
  <si>
    <t xml:space="preserve"> לומד בסטאטוס "מורחק" לא ישוקלל בתהליכי הלמידה במחזור, אך עדיין יחשב כחלק מהמסגרת הארגונית.</t>
  </si>
  <si>
    <t>הבהרה: ברגע שהורחק משתמש היסטורית הביצועים שלו תישמר בקורס ותשפיע על ממוצעי הקורסים .
הפעילויות העתידיות אתן טרם ביצע לא יושפעו עלידו ולא ידרש לבצען</t>
  </si>
  <si>
    <t>כל הציונים הממוצעים משתנים מכיוון שהמשתמש הורחק</t>
  </si>
  <si>
    <t>13.5.1.2</t>
  </si>
  <si>
    <t>הפסקת ניהול מוחלטת של הלומד תהיה עם גריעת הלומד מהקורס בעץ המבנה הארגוני</t>
  </si>
  <si>
    <t>הצורך הוא למנוע ממנהלים ישירים ביחידה הארגונית לראות נתוני משתמש רק אחרי שהוא עבר מיחידה ארגונית אחת לאחרת</t>
  </si>
  <si>
    <t>ניתן לנהל הסמכות והרחקות ללומד.</t>
  </si>
  <si>
    <t>13.6.1</t>
  </si>
  <si>
    <t>להסמכה יהיו ארבע ערכים לפחות: "מוסמך", "מוסמך בכשירות חסר", "מוסמך על-תנאי", "לא-מוסמך" ו"מורחק".</t>
  </si>
  <si>
    <t>נדרשת ההתאמה כפי שהוצגה והיא טבלאת המרה בין סוגים שונים של סטאטוסי סיום לבין סטאטוס סיום חזק כמו עבר \ לא עבר</t>
  </si>
  <si>
    <t>13.6.3</t>
  </si>
  <si>
    <t xml:space="preserve"> ניתן לשנות ערך הסמכה מ"מוסמך על-תנאי" ו-"מוסמך בכשירות חסר" ל"מוסמך" או "לא-מוסמך" לאחר סגירת המחזור. ע"פ תנאים אשר ייקבעו מראש.</t>
  </si>
  <si>
    <t>היכולת לשנות את סטאטוס הסיום בקורס לאחר שהקורס נגמר
אין צורך בהגדרה של תנאים כלשהם לביצוע הפעולה או חסימה שלה</t>
  </si>
  <si>
    <t>הצורך המתואר אינו נדרש ויש צורך אחר:
יש מאפיין לפעילות שמציין כי הפעילות מסמיכה .. אם המשתמש לא עבר ברף הנדרש והוסמך בקורס הפעילות תישאר פתוחה לתקופה מסויימת ובעל הרשאה מתאימה יוכל לזכות אחרי תום הקורס בפעילות ובמנגנון אוטומטי \ לא אטומטי הוא יעבור לסטאטוס מוסמך
יש צורך לנהל את התהליך ע"י המפקד הבא שלו ויש צורך בממשק לשלישות</t>
  </si>
  <si>
    <t>מה לא אושר ?  נשארה נקודה פתוחה ויש לקבוע ישיבת השלמה</t>
  </si>
  <si>
    <t>קשור לסעיף אחר של דחיפת תכנים.</t>
  </si>
  <si>
    <t>13.6.4</t>
  </si>
  <si>
    <t>לומד בסטאטוס הסמכה או הרחקה כלשהו לא ישוקלל בתהליכי הלמידה במחזור, אך עדיין יחשב כחלק מהמסגרת הארגונית.</t>
  </si>
  <si>
    <t>במסגרת סעיף 13.5.1.1</t>
  </si>
  <si>
    <t>13.6.5</t>
  </si>
  <si>
    <t xml:space="preserve">הפסקת ניהול מוחלטת של הלומד תהיה עם גריעת הלומד מהקורס בעץ המבנה הארגוני. </t>
  </si>
  <si>
    <t>13.6.6</t>
  </si>
  <si>
    <t xml:space="preserve"> סטאטוס הסמכה או הרחקה של לומד ייוצא למע' כ"א (ראו ס"ק ‎30.3).</t>
  </si>
  <si>
    <t>במסגרת יחידת מסירה 3</t>
  </si>
  <si>
    <t xml:space="preserve"> ניתן יהיה להעביר לומדים שסיימו מחזור אוטומטית לסביבת למידה אחרת.</t>
  </si>
  <si>
    <t>באמצעות קבוצה דינאמית</t>
  </si>
  <si>
    <t xml:space="preserve"> המחזור ייסגר בממשק עם מע' כ"א (ראו ס"ק (‎30.8</t>
  </si>
  <si>
    <t xml:space="preserve"> לאחר סגירת המחזור יעבור המחזור לארכיון (ראה ס"ק ‎1.9).</t>
  </si>
  <si>
    <t>14</t>
  </si>
  <si>
    <t>יומן</t>
  </si>
  <si>
    <t>המערכת תנהל יומן</t>
  </si>
  <si>
    <t>המערכת תכיל לפחות את תצוגות היומן הבאות:</t>
  </si>
  <si>
    <t>14.1.1</t>
  </si>
  <si>
    <t>תצוגת אירועים על-פני ציר הזמן:</t>
  </si>
  <si>
    <t>14.1.1.1</t>
  </si>
  <si>
    <t>למשתמשים – תוצגנה הפעילויות הרלוונטיות למשתמש</t>
  </si>
  <si>
    <t>14.1.1.1.1</t>
  </si>
  <si>
    <t xml:space="preserve">פעילויות הנובעות ממקורות שונים – כמו מנהל, מדריך ולומד -  יכונסו אל אותו יומן.  </t>
  </si>
  <si>
    <t>14.1.1.2</t>
  </si>
  <si>
    <t xml:space="preserve"> למסגרות  – יוצגו הפעילויות הרלוונטיות לכל המסגרת</t>
  </si>
  <si>
    <t>14.1.1.3</t>
  </si>
  <si>
    <t>בכל פעילות ביומן תוצגנה הכותרות הראשית והמשנית של הפעילות</t>
  </si>
  <si>
    <t>14.1.1.4</t>
  </si>
  <si>
    <t>ניתן להבדיל גרפית בין האירועים השונים ביומן  על פי מאפייניהם השונים</t>
  </si>
  <si>
    <t>14.1.1.4.1.1</t>
  </si>
  <si>
    <t>מאפיינים : • פרקים ומחזורים אליהם שייכת הפעילות | • האם הפעילות מסוימת ביומן המשתמש נגזרת מהיות מלו"ז קורס בו הוא מדריך, או מלו"ז קורס בו הוא לומד (במקרה בו משתמש הוא גם מדריך וגם חניך). | • האם הפעילות טרם אושרה או אושרה.</t>
  </si>
  <si>
    <t>נדרש להבדיל בצורה בולטת יותר חוץ מטקסט לגביי אירועים של משתמש בתור משאב \ חניך</t>
  </si>
  <si>
    <t xml:space="preserve">ניראה כי היכולת הקיימת במערכת מספקת את השלב הראשוני וקיימת הבדלה בין שני סוגי האירועים (משאב\ חניך) </t>
  </si>
  <si>
    <t>קיימת הבדלה טקסטואלית</t>
  </si>
  <si>
    <t>14.1.1.5</t>
  </si>
  <si>
    <t>ניתן לצבוע ימים ושעות מסוימים בגרף כזמן אשר לא ניתן לשבץ בהם אירועים.</t>
  </si>
  <si>
    <t>14.1.1.5.1</t>
  </si>
  <si>
    <t>ניתן לייבא חלק מימים אלו (שבתות, חגים וכו') ממע' Outlook.</t>
  </si>
  <si>
    <t>ממשק לאווטלוק הוא חד כיווני</t>
  </si>
  <si>
    <t>14.1.2</t>
  </si>
  <si>
    <t>תצוגת משאבים על-פני ציר הזמן</t>
  </si>
  <si>
    <t>14.1.2.1</t>
  </si>
  <si>
    <t>ניתן לראות את רשימת סוגי המשאבים הנדרשים, על מאפייניהם השונים, על פני ציר הזמן.</t>
  </si>
  <si>
    <t>14.1.2.1.1</t>
  </si>
  <si>
    <t>ניתן לקבל את רשימת יחידות המשאב של סוג משאב בעת לחיצה עליו</t>
  </si>
  <si>
    <t>14.1.2.2</t>
  </si>
  <si>
    <t>ניתן לראות את מאפייני יחידות המשאב בפריסה על-גבי ציר הזמן</t>
  </si>
  <si>
    <t>ההתייחסות היא לזמינות המשאב</t>
  </si>
  <si>
    <t>14.1.2.3</t>
  </si>
  <si>
    <t>המערכת תשקף נתונים ממערכת ניהול גרף הפעילויות של הזכיין הרלוונטיים לניהול המשאבים של מערכת ההדרכה (זמינות כלל משאבים, אישור הקצאת משאב וכו'</t>
  </si>
  <si>
    <t>זמינות כלל המשאבים אינה רלוונטית</t>
  </si>
  <si>
    <t>ממשק ייבוא יחידות משאב
וממשק webservice אשר יקצה את יחידות המשאב לאירועים</t>
  </si>
  <si>
    <t>יחידות חלוקת הזמן תהיינה ברזולוציה של עד 15 דקות.</t>
  </si>
  <si>
    <t>עד חמש דקות</t>
  </si>
  <si>
    <t>המערכת תדע לזהות פערים בהקצאת המשאב לאירוע.</t>
  </si>
  <si>
    <t>14.3.1</t>
  </si>
  <si>
    <t>פער בהקצאת המשאב יסומן על פי מידת חומרתו הנגזרת מהגדרת חיוניות המשאב לאירוע.</t>
  </si>
  <si>
    <t>14.3.2</t>
  </si>
  <si>
    <t xml:space="preserve">ניתן לאשר אירוע גם אם קיים עבורו פער משאבי. </t>
  </si>
  <si>
    <t>המערכת תתריע על סידור פעילויות ביומן בניגוד לתנאים שנקבעו מראש .</t>
  </si>
  <si>
    <t>ההתייחסות היא לתנאי קדם</t>
  </si>
  <si>
    <t>14.4.1</t>
  </si>
  <si>
    <t>במקרה של חריגה, המערכת תציג הערה המפרטת את מהותה וכמותה (לדוג' הקדמת/דחיית תאריך הסיום ב 3 ימים).</t>
  </si>
  <si>
    <t>14.4.2</t>
  </si>
  <si>
    <t>תתקיים הצללה של הערה בגין חריגה הנובעת מחריגה אחרת.</t>
  </si>
  <si>
    <t>נדרש דיון מעמיק בצורך זה על מנת לאפיין את ההתראות הנדרשות</t>
  </si>
  <si>
    <t>14.4.3</t>
  </si>
  <si>
    <t>ניתן לקבוע לכל סוג הערה האם הכרחית לפתרון טרם אישור היומן (לדוגמא: במקרה של גרף פעילויות)</t>
  </si>
  <si>
    <t>האינפורמציה המשאבית וההדרכתית תשוקף גרפית ביומן (ראה ס"ק ‎27.10).</t>
  </si>
  <si>
    <t>המערכת תכיל יומן לכל מסגרת, ולכל מסגרת ארגונית.</t>
  </si>
  <si>
    <t>14.6.1</t>
  </si>
  <si>
    <t>ניתן להגדיר אירועים ביומן, לחלחלם כלפי מטה (למסגרות מתחת) ולבעבעם כלפי מעלה (למסגרות מעל).</t>
  </si>
  <si>
    <t>ההצגה של יומנים side by side היא הבעבוע כלפי מעלה</t>
  </si>
  <si>
    <t>ניתן להגדיר משימות עם תאריכי יעד אשר ישוקפו ביומן (ראו סעיף ‎7).</t>
  </si>
  <si>
    <t>יש להציג את המשימות על גבי היומן ע"פ תאריף המשימה ולא ע"פ תאריך האירוע.</t>
  </si>
  <si>
    <t>ההנחה היא כי ניתן להתחיל ולהטמיע את מודול משימות ללא הצגת המסימות על היומן אלא בתצוגה טבלאת כפי שקיים במערכת ואת הצגתם על היומן נדחה ליחידת מסירה 2</t>
  </si>
  <si>
    <t>15</t>
  </si>
  <si>
    <t>גרף פעילויות</t>
  </si>
  <si>
    <t>המערכת תנהל גרף פעילויות</t>
  </si>
  <si>
    <t>נקודה פתוחה: איך מגדירים חליפיות בין משאבים</t>
  </si>
  <si>
    <t xml:space="preserve"> תכולות גרף הפעילויות הן כתכולות היומן (ראו בסעיף ‎14), בתוספת היכולות המפורטות בסעיף ‎15 להלן.</t>
  </si>
  <si>
    <t xml:space="preserve"> המערכת תוכל לפרוש מחזורים מתיקי היסוד על פני הגרף.</t>
  </si>
  <si>
    <t>15.2.1</t>
  </si>
  <si>
    <t xml:space="preserve"> בנוסף להזנה ידנית, ניתן לפרוש חלק מהמחזורים באמצעות ייבוא הכשרות ממע' כ"א (ראו סעיף ‎30.6) וייבוא הכשרות נוספות ואימונים ממע' ת"ע של זרוע היבשה (ראו סעיף ‎34).</t>
  </si>
  <si>
    <t>15.2.2</t>
  </si>
  <si>
    <t xml:space="preserve"> בעת הפתיחה יוזן שם קורס/אימון, סימול קורס/אימון, תאריך פתיחה ותאריך סיום וכמות לומדים בפילוח על-פי מין.</t>
  </si>
  <si>
    <t>15.2.3</t>
  </si>
  <si>
    <t xml:space="preserve"> מחזור מתיק היסוד יתפרש על-פני גרף הפעילויות מתאריך הפתיחה על-פי תכנית האב בתיק היסוד. </t>
  </si>
  <si>
    <t>15.2.3.1</t>
  </si>
  <si>
    <t xml:space="preserve"> מחזור שתכנית האב שלו ארוכה מטווח תאריכי התחלה וסיום שיובאו ממע' כ"א יפרש אל מעבר לתאריך הסיום.</t>
  </si>
  <si>
    <t>15.2.3.2</t>
  </si>
  <si>
    <t xml:space="preserve">ניתן להזיז פעילויות אל מעבר לטווח תאריכי ההתחלה והסיום שיובאו ממע' כ"א. </t>
  </si>
  <si>
    <t>ניתן להזיז פעילויות אל מעבר לטווח תאריכי ההתחלה והסיום כפי שנקבעו במערכת ע"פ תיק היסוד (לצורך שליחת פעילויות לחניכים לפני תחילת הקורס ופעילויות השלמה אחרי סגירת הקורס)
אשר ציין כי הפעילויות הנוספות אלו אמורות להקפיץ התראה כי הם מחוץ לתאריכים ולא ניתן להתייחס אליהן תחת הכותרת של גרף פעילות</t>
  </si>
  <si>
    <t>15.2.3.3</t>
  </si>
  <si>
    <t xml:space="preserve"> בכל מקרה, לא ניתן לשנות את תאריכי הפתיחה והסיום הללו והמערכת תתריע על חריגה מהם.</t>
  </si>
  <si>
    <t>יהיה תהליך או"שי עד אשר הממשק ייכנס לתוקף שבו הוא יזין את התאריכים
יש צורך לראות את החריגות בצורה מרוכזת בדוח (נדרש לאפיין את הדוח)</t>
  </si>
  <si>
    <t>נדרש דוח אשר מציג את החריגות בצורה מרוכזת</t>
  </si>
  <si>
    <t>פיתוח - דוח</t>
  </si>
  <si>
    <t xml:space="preserve"> ניתן לייצא את טיוטת הגרף למע' ניהול קרית ההדרכה של הזכיין כחלק מסבב האישורים (ראו סעיף ‎24).</t>
  </si>
  <si>
    <t>תהליך העברת הפעילויות לזכיין הינו תהליך נפרד מסבב האישורים הנדרש לגרף.
סבב האישורים יוגדר בנפרד מהממשק ויהיה תהליך או"שי אשר יגדיר מתי שולחים לסבב ומתי שולחים לזכיין כפקודה\ סימולציה</t>
  </si>
  <si>
    <t>ריבוי סבבי האישורים במערכת עשויי להקשות את העבודה, בשלב זה אנו ממליצים לנהל את שינויי הסטאטוס באופן אוש"י ולא להקשיח טכנית את שיטת העבודה. לאחר בחינה של שימוש ראשוני נאפיין אם יידרש את הסבב הנדרש</t>
  </si>
  <si>
    <t>יסוכם כחלק מהתהליך הגרף</t>
  </si>
  <si>
    <t>דרישה בוטלה</t>
  </si>
  <si>
    <t>15.3.1</t>
  </si>
  <si>
    <t xml:space="preserve"> המערכת תקבל תשובה מהמערכת החיצונית בה היא מאשרת/מאשרת עם שינויים/דוחה את גרף הפעילויות עם פירוט כלל הפערים.</t>
  </si>
  <si>
    <t xml:space="preserve"> רק גרף פעילות שאושר ע"י בעל ההרשאות המתאימות יעבור ממצב טיוטה למצב ביצוע. </t>
  </si>
  <si>
    <t>15.4.1</t>
  </si>
  <si>
    <t xml:space="preserve"> כתוצאה מכך ימומשו כלל הנגזרות ההדרכתיות והמשאביות, לרבות פתיחת מחזורים והקצאת המשאבים במערכת.</t>
  </si>
  <si>
    <t>אין התייחסות מיוחדת לנגזרות הדרכתיות הכוונה היא שהמחזור מתחיל לפעול . מבחנים נפתחים אפשרויות להזנה נפתחות וכו'
בשלב שבו קצין התכנון מעביר את גרף הפעילוית לזכיין או מנהלי משאבים לאישור הקורסים עוברים למצב פעיל</t>
  </si>
  <si>
    <t xml:space="preserve">אין התייחסות מיוחדת לנגזרות הדרכתיות הכוונה היא שהמחזור מתחיל לפעול . מבחנים נפתחים אפשרויות להזנה נפתחות וכו'
נקודה פתוחה: מתי ואיך קורה מעבר בין מצב מאושר (לא פעיל) למצב פעיל
</t>
  </si>
  <si>
    <t>16</t>
  </si>
  <si>
    <t xml:space="preserve">הקצאת משאבים </t>
  </si>
  <si>
    <t xml:space="preserve">המערכת תנהל הקצאת משאבים </t>
  </si>
  <si>
    <t>המערכת תנהל את מלאי המשאבים</t>
  </si>
  <si>
    <t>16.1.1</t>
  </si>
  <si>
    <t>בנוסף להזנה ידנית, ניתן לייבא חלק מתמונת מצב המשאבים ממע' ניהול ת"ע של ז"י (ראה סעיף ‎34) ממע' לוגיסטיקה צה"לית (ראו סעיף ‎31) ממע' ניהול קרית ההדרכה (ראו סעיף ‎32).</t>
  </si>
  <si>
    <t>לא ליחידת מסירה ראשונה
אבל המלאי מול קרית ההדרכה והלוגיסטיקה הוא ליחידת מסירה ראשונה</t>
  </si>
  <si>
    <t>הוספה, ביטול או שינוי אירוע, כולל פרישת מחזור שלם חדש, שיגזור שינוי בדרישה למשאבים, ייצור עדכון בתמונת הדרישה אצל כלל הגורמים הרלוונטיים להקצאת משאבים</t>
  </si>
  <si>
    <t>שינוי במועד פעילות ביומן מחזור אשר כרוכות בו נגזרות משאביות, יעלה לסבב אישורים</t>
  </si>
  <si>
    <t>ללא קשר לממשק למערכת ניהול העיר - שינוי במועד פעילות ביומן מחזור אשר כרוכות בו נגזרות משאביות, יעלה לסבב אישורים</t>
  </si>
  <si>
    <t>ידון במסגרת דיון עם הזכיין ב 17.11</t>
  </si>
  <si>
    <t>16.3.1</t>
  </si>
  <si>
    <t>אם מדובר במשאב המנוהל במערכת חיצונית, ייחתם סבב האישורים רק לאחר שהגורם האחראי במערכת ניהול ההדרכה קיבל אישור הקצאה מהמערכת החיצונית.</t>
  </si>
  <si>
    <t>ממתין לתגובה מצה"ל</t>
  </si>
  <si>
    <t>16.3.2</t>
  </si>
  <si>
    <t>אם המשאב מנוהל ממע' ניהול קרית ההדרכה תישלח בקשה לשריון (במקרה של הוספת/עדכון אירוע) או ביטול (במקרה של ביטול/עדכון אירוע) למשאב (ראו סעיף 32).</t>
  </si>
  <si>
    <t>16.3.2.1</t>
  </si>
  <si>
    <t>דחיית הבקשה כמוה כאי-השלמת סבב האישורים</t>
  </si>
  <si>
    <t>16.3.3</t>
  </si>
  <si>
    <t>אם הושלם סבב האישורים יעודכן היומן בהתאם.</t>
  </si>
  <si>
    <t>16.3.4</t>
  </si>
  <si>
    <t>אם הבקשה נדחתה והוצעה חלופה, יוצג האירוע בתאריך המקורי יחד עם שליחת הודעה מהמערכת החיצונית המפרטת את סיבת הדחייה והחלופות</t>
  </si>
  <si>
    <t>19</t>
  </si>
  <si>
    <t>סביבות למידה</t>
  </si>
  <si>
    <t>המערכת תנהל סביבות למידה</t>
  </si>
  <si>
    <t>ניתן לנהל סוגי סביבות הלמידה הבאות לפחות:  הכשרת יסוד, שלב מקצועי, OJT, השתלמות, כשירות ואימון.</t>
  </si>
  <si>
    <t>ניתן לבנות מופע של סביבת למידה מתיק יסוד, על כל המשמעויות הנלוות לכך (ראו סעיפים ‎11,‎12 ,‎13).</t>
  </si>
  <si>
    <t>ניתן לבנות סביבות למידה ללא גזירה מתיק יסוד. במקרה זה:סביבת למידה או OJT</t>
  </si>
  <si>
    <t>19.3.1</t>
  </si>
  <si>
    <t>ניתן להגדיר אד-הוק בסביבת למידה את כלל היכולות הקיימות בתיק יסוד ובמחזור רגיל (ראו סעיפים ‎11, ‎12, ‎13).</t>
  </si>
  <si>
    <t>המערכת תאפשר לקשר סביבה אחת (להלן סביבת-בת) לסביבה אחרת (להלן סביבת-אב).</t>
  </si>
  <si>
    <t>נדרשת יכולת לייצר קישור לסביבה מקושרת בין סביבות למידה</t>
  </si>
  <si>
    <t>הרחבה?</t>
  </si>
  <si>
    <t>19.4.1</t>
  </si>
  <si>
    <t xml:space="preserve">ניתן להגיע מסביבת-האב לסביבת הבת ולהיפך. </t>
  </si>
  <si>
    <t>לינק פשוט בין שתי הסביבות - לא מקבלים הרשאות מתוקף הלינק</t>
  </si>
  <si>
    <t>19.4.2</t>
  </si>
  <si>
    <t>ניתן לייבא את נתונים מסביבת-בת לסביבת-אב</t>
  </si>
  <si>
    <t>ברצפים של קורסים (השלמה חיילית ובהד1) רוצים לראות את הנגזרת של התיק האישי של הלומדים הרלוונטים.</t>
  </si>
  <si>
    <t>19.4.2.1</t>
  </si>
  <si>
    <t>בפרט, ניתן לייבא נתוני עץ ההערכה מסביבת-בת לצומת בעץ הערכה בסביבת –אב.</t>
  </si>
  <si>
    <t>הצורך הוא קישור של מדד ולא ייבוא של נתונים וביצוע עליהם שקלולים נוספים. (ייתכן הרחבה)
קישור של נתון מעץ הערכה בסביבת בן לעץ הערכה אחר לסביב אב</t>
  </si>
  <si>
    <t>במסגרת 6.10.8</t>
  </si>
  <si>
    <t>22</t>
  </si>
  <si>
    <t>מידע על הפרט</t>
  </si>
  <si>
    <t>המערכת תנהל מידע על הפרט</t>
  </si>
  <si>
    <t>ניהול המידע על הפרט מבוסס על שתי רמות:</t>
  </si>
  <si>
    <t>22.1.1</t>
  </si>
  <si>
    <t>מידע אישי – פרטי המשתמש בהיותו חייל: שם, מ"א, וכו'.</t>
  </si>
  <si>
    <t xml:space="preserve">כל השדות שמגיעים ממשק כ"א מוצגים במסך עריכת המשתמש. יש לבנות דוח להצגה של נתוים אלו בתיק האישי של המשתמש 
</t>
  </si>
  <si>
    <t>22.1.2</t>
  </si>
  <si>
    <t>מידע לימודי – פרטי המשתמש בהיותו לומד במערכת: עצי הערכה, הסמכות, מיקומו במסלול הלמידה ועוד.</t>
  </si>
  <si>
    <t xml:space="preserve">הנתונים האלו צריכים להיות מוצגים בתיק האישי הרוחבי עם תוספת של dropdown שמעבירה בין מחזורים
</t>
  </si>
  <si>
    <t xml:space="preserve">בתוך מסך התיק האישי תצוגת עץ הערכה מציג רק נושאים ופעילויות נושאי משקל ותציג את העמודות הבאות:
שם הפעילות\ מדד \ נושא,
תאריך ביצוע אירוע אחרון,
ציון, - אפשרות להסתיר מחניך
ציון עובר, - אפשרות להסתיר מחניך
ממוצע קורסי, - אפשרות להסתיר מחניך
משקל, - אפשרות להסתיר מחניך
שיטת הערכה,
סוג - Meta Data,
</t>
  </si>
  <si>
    <t xml:space="preserve">המערכת תקבל את חלק מהמידע האישי על לומד ממע' כ"א (ראו סעיף ‎30.1). </t>
  </si>
  <si>
    <t>במסגרת סעיף 30.1</t>
  </si>
  <si>
    <t xml:space="preserve"> ניתן לנהל נתונים על לומד בתוך המערכת, ובפרט: נתוני עץ הערכה (כמפורט בסעיף ‎13), ראיונות, אירועים מיוחדים, הערות כלליות, אירועי משמעת, אירועי ת"ש.</t>
  </si>
  <si>
    <t>נדרש להציג את האירועים האישיים לפי קבוצות לפי סוגים הבאים:
ת"ש
ראיונות
משמעת ובטיחות
התנסויות
ועדות
רפואי
שונות
ממתינים לרשימה של הסוגים ממצ"הל</t>
  </si>
  <si>
    <t>כרגע היימת יכול צפייה בכל האירועים האישיים עם יכולת סינון לפי סוגים</t>
  </si>
  <si>
    <t>22.3.1</t>
  </si>
  <si>
    <t xml:space="preserve"> כלל הנתונים על המשתמש ירוכזו בתיק הלומד.</t>
  </si>
  <si>
    <t xml:space="preserve">ניתן לייצא נתונים על לומד למע' חיצוניות. </t>
  </si>
  <si>
    <t>המערכת תאפשר טעינת פרטים אישיים של משתמשים ממקור חיצוני בפורמט קבוע.</t>
  </si>
  <si>
    <t>ייבוא משתמשים ע"י אקסל</t>
  </si>
  <si>
    <t>דו"חות</t>
  </si>
  <si>
    <t>23</t>
  </si>
  <si>
    <t>המערכת תכיל יכולות איסוף מידע והפקת דו"חות</t>
  </si>
  <si>
    <t xml:space="preserve"> המערכת תכיל דו"חות מוגדרים מראש (ראה סעיף 2.15 למפרט הטכני).</t>
  </si>
  <si>
    <t>קיים - מבנה ספציפי יגובש בשלב האפיון</t>
  </si>
  <si>
    <t>23.1.1</t>
  </si>
  <si>
    <t>פיתוח הדרכה - דוח תיק יסוד  - הצגת תיק היסוד בצורה של מסמך אחוד. מיועד לאפשר את הדפסת התיק כמסמך hard-copy.
קהל יעד: מטה וסגל , תדירות: לפי דרישה, אופן הצגה: מסמך להדפסה , הערות: נדרש לבנות/לאפיין את הפורמט של התיק, צפייה בככל נתוני התיק שמפוזרים במערכת</t>
  </si>
  <si>
    <t xml:space="preserve">
צה"ל יעביר פורמט בצורה דיגיטאלית הכולל המלצה מאיפה להוציא את המידע לכל אזור בדוח הנ"ל.
הדוח אמור להיות מוצג גם ברמת מערכת וגם בכל תיק יסוד (זוהי הרחבה לדרישה, הצגה והסתרה של פילטרים בהתאם למיקום)</t>
  </si>
  <si>
    <t>פורמט אחד - ראה סעיף 11.9</t>
  </si>
  <si>
    <t>23.1.2</t>
  </si>
  <si>
    <t>פיתוח הדרכה - תיק יסוד - להציג את כל תיקי היסוד במערכת על מאפייניהם 
קהל יעד: מטה וסגל , תדירות: , אופן הצגה: טבלה, הערות: טבלת כלל נתוני היסוד במגמה / בה"ד. לשם למשל עיון (והשוואה) בתוקף שלהם, במשך שלהם, בעץ ההערכה שלהם, במשאבים שהם מצריכים, ברציונאל, במספר השינויים שקרו להן מאז התיקוף האחרון</t>
  </si>
  <si>
    <t xml:space="preserve">
האפיון נשאר כנקודה פתוחה - מותנה בסעיף 23.1.2 
יש להציג רשימה של כל תיקי היסוד שלמשתמש יש הרשאות אליהם.
יש להציג את הפרמטרים לפני הנתונים והם:
   - יחידה ארגונית 
הנתונים בטבלא:
  - שם
  - 
</t>
  </si>
  <si>
    <t>23.1.3</t>
  </si>
  <si>
    <t>ניהול הכשרה  - דוח שיוך אנשים לסביבת למידה / קורסים - הצגת כל החניכים הרשומים/לא רשומים
קהל יעד: כלל המשתמשים , תדירות: יומי , אופן הצגה: טבלה, הערות: הנתונים יכללו גם אנשים בסביבות כשירות ובסביבות שהן לאו דווקא מורשות ממשא"ן</t>
  </si>
  <si>
    <t>טבלא שמוצגת ברמת מערכת.
מציגה משתמשים לפי הרשאות.
סינון לפי יחידה ארגונית וסינון לפי סביבה ספציפית
(מעל לרמת הבהד כנראה לא יפיקו את הדוח)
(כשבוחרים סביבת למידה ספציפית אז לא רואים מי לא רשום)
הדוח יציג רשימה של סביבבות למידה ביחידות שנבחרו
עם יכולת לבצע expand כדי לראות את החניכים הרשומים
הנתונים לקורסים:
 - שם הסביבה
 - סוג
 - ת. פתיחה
 - ת. סיום
 - סטאטוס
 - חניכים (כמות חניכים רשומים)
 פרטים על כל חניך רשום
  - מ.א + שם פרטי + שם משפחה
(אופציאונאלי - לינק לתיק האישי למשתמש)</t>
  </si>
  <si>
    <t>23.1.4</t>
  </si>
  <si>
    <t>ניהול הכשרה  - תמונת כשירות הפרט לפי מבנה ארגוני  - הצגת רמת הכשירות הפרט של כלל צה"ל בחתך ליחידות
קהל יעד: מנחה מקצועי , ומפקדים , תדירות: , אופן הצגה: טבלה, הערות: מערכת ניהול הלמידה תנהל את כשירות הפרט. הדוח יראה נתון זה וכן מחוונים מסכמים של יחידות (כשירות מקצועים של הפרטים).</t>
  </si>
  <si>
    <t>יש צורך 2 כיוונים שונים לתצוגת הדוח:
1. בחירת הסמכה והצגה של סטאטוס כשירות של כל המשתמשים הרשומים להסמכה (לסעיף זה יש פתרון של תצוגה מובנית במערכת - סטאטוס הסמכות)
2. בחירת יחידה ארגונית והצגה של סטאטוס הכשירות במטריצה של כל משתמש ביחידה הנ"ל.
(מומלץ לדחות ליחידת מסירה 2 מכיוון שהדוח רלוונטי יותר ליחידה מבצעית)</t>
  </si>
  <si>
    <t>23.1.5</t>
  </si>
  <si>
    <t xml:space="preserve">ניהול הכשרה  - מסלולים - רשימת מסלולים ותכולתם
קהל יעד: מטה בה"ד, חיל , תדירות: , אופן הצגה: תרשים גרפי (תרשים זרימה גרפית) + טבלה
הערות: </t>
  </si>
  <si>
    <t>מומלץ לדחייה (יעודי ליחידות המסירה הבאות ויאופן במסגרתן)</t>
  </si>
  <si>
    <t>23.1.6</t>
  </si>
  <si>
    <t>ניהול הכשרה  - ניהול מטלות הדרכה  - מציג מטלות הדרכה סטאטוס העמידה בהם 
קהל יעד: כלל המשתמשים , תדירות: , אופן הצגה: טבלה, הערות: הדוח יציג את מטלות ההדרכה של המשתמש והכפיפים שלו</t>
  </si>
  <si>
    <t>דוח מיועד למפקד קורס המציג מטריצה עם סטאטוס השלמה של משתמשים אל מול מטלות (אירועים נושאי ציון)
עמודה נוספת שתציג נוכחות בכלל האירועים שהמשתמש נוכח בהם.</t>
  </si>
  <si>
    <t>דוח נוסף למנהל יחידה עם collapse expand שמציג את רשימת כלל המשתמשים ביחידה ואת אחזור השלמת המטולות באופן כללי בכל הסביבות שהוא רשום אליהם עם יכולת לבצע drill לצורך צפייה בפירוט המטלות</t>
  </si>
  <si>
    <t>דוחות - לדיון המשך</t>
  </si>
  <si>
    <t>23.1.7</t>
  </si>
  <si>
    <t xml:space="preserve">ניהול מחזור קורס - פעילויות במחזור - תכנון מול ביצוע -  הצגת ביצוע מול תכנון של הפעילות ומרכיביה, הצגת שינוים למול תיק יסוד , הכשירות שהיא מקנה 
קהל יעד: סגל , תדירות: ,אופן הצגה: טבלה, הערות: </t>
  </si>
  <si>
    <t>השווא ברמת הפעילות הבודדת בין קורס האב למחזור בפרמטרים הבאים:
משך - סך משך כל האירועים מתוך היומן העקרוני מול 
משאבים - שינויים בהקצאת משאבים מול הדרישה כפי שהייתה בתיק היסוד למול ההקצאה באירועים במחזור
כמות חניכים - כמות חניכים שהוקצו אל מול התקן שמוגדר בפעילות
דרישות קדם - התראה על אי עמידה בלו"ז של דרישות קדם</t>
  </si>
  <si>
    <t>23.1.8</t>
  </si>
  <si>
    <t xml:space="preserve"> - למידה חברתית - הצגת פעילות הלומדים בפורמים 
קהל יעד: סגל, תדירות: , אופן הצגה: טבלה, הערות: אופציונלי: יתווסף בתנאי שהלמידה החברתית תיכנס לפיתוח. הדוח יציג גם כמות פעילות בסוגים השונים ע"י לומדים שונים וגם, במידת האפשר, ניתוח תכנים / תגובות</t>
  </si>
  <si>
    <t>הדרישה היא קשורה לתכולה אופציאונאלית</t>
  </si>
  <si>
    <t>23.1.9</t>
  </si>
  <si>
    <t xml:space="preserve">ניהול מחזור קורס - ניהול הפרט  - הצגת אירועי חונכות והטיפול בהם 
קהל יעד: סגל ,תדירות: ,אופן הצגה: טבלה ,הערות: </t>
  </si>
  <si>
    <t>סינון הדוח הוא על מחזור בודד שייתכן ויש לו מספר מסגרות.
הצגת רשימה של אירועים אישיים של משתמשים ואת אופן הטיפול באירוע האישי אם קיים:
 - שם מסגרת (יוצג רק אם יש מסגרות)
 - מ.א
 - שם ושם משפחה
 - סוג האירוע
 - תיאור האירוע
 - אופן הטיפול (נקודה פתוחה כיוון שבתכולות אין איפה להזין אופן טיפול)</t>
  </si>
  <si>
    <t>23.1.10</t>
  </si>
  <si>
    <t xml:space="preserve">ניהול הלומד/פרט - כשירות הפרט - כשירות הפרט ביחס לעץ הכשירויות: איזה כשירויות, כולל תת-כשירויות, רכש ואיזה כשירויות אמור לעבור בהמשך (חודש/חציון/שנה וכו')
קהל יעד: מפקדים, תדירות: חודשית, אופן הצגה: טבלה, הערות: </t>
  </si>
  <si>
    <t>נדחה ליחידת מסירה 2</t>
  </si>
  <si>
    <t>23.1.11</t>
  </si>
  <si>
    <t>פיתוח הדרכה - כשירויות למול פעילות  - כלל הכשירויות המוקנות למול הפעילויות בקורסי היסוד ושיטת הקנייה (קורסים ופעילויות) 
קהל יעד: מנחה מקצועי, מפתחי הדרכה, תדירות: , אופן הצגה: טבלה, הערות: נדרשת מפה מקשרת בין תפקיד/מקצוע לכישורים ולפעילויות, ע"מ לוודא שלכל כישור קישרנו פעילות לשם רכישתה ולכל תפקיד את כשירויותיו.</t>
  </si>
  <si>
    <t>23.1.12</t>
  </si>
  <si>
    <t>ניהול משימות  - ניהול משימות בקורסים - תכנון מול ביצוע משימות
קהל יעד: סגל , מטה הבה"ד, חניך , תדירות: , אופן הצגה: טבלה , הערות: הצגת המשימות והסטאטוס לפי קורס בחתך של משימות שקיבלתי ומשימות שהטלתי</t>
  </si>
  <si>
    <t xml:space="preserve">מופק על קורס מסויים
דיפולט טווח תאריכים של השבוע הנוכחי עם יכולת להרחיב את הטווח שיציג משימות עם תאריך אחרון לדיווח.
שם משימה - 
אחראי משימה - שם + שם משפחה
תאריך אחרון לדיווח - 
סטאטוס - 
תאריך ביצוע בפועל - 
</t>
  </si>
  <si>
    <t>23.1.13</t>
  </si>
  <si>
    <t>הערכת הערכה - הישגי חניכים בהכשרה - ביצוע מעקב ובקרה אחר החניך בקורס/סביבת למידה, למול דרישות הקורס (מתיק יסוד) ובהשוואה לתמונת מצב סטיסטטית של כלל משתתפי הסביבה/קורס
קהל יעד: סגל , תדירות: במהלך המחזור ובסיומו, אופן הצגה: טבלה, הערות: ., דוח שמרכז את כלל הישגי הלומד בסביבת הלימוד. נדרשת גם השוואה לרפים אליהם יש להגיע ולהשגי חברי הלומד בסביבה. כמו כן נדרשת השוואה בין ציונים פנימים לבין הציון המסכם ולציון הלומד לאחר חצי שנה בשטח (משוב שטח) לשם זיהוי משתנים מנבאים הצלחה.</t>
  </si>
  <si>
    <t>הרחבה מול חיל הים: 
הפקת דוח מול התיק האישי של המשתמש ברמת המערכת כולה
חיל הים ישלחו אפיון לדוח זה</t>
  </si>
  <si>
    <t>אם המייל שנשלח בתאריך ה 27.11 המתאר את דף היש"ץ הוא מענה לדרישה זו ולא לדרישה של קישור מדדים בין עצי הערכה אז הדרישה ברורה ויש צורך בישיבת השלמה כדי לדון מאיפה כל נתון יגיע</t>
  </si>
  <si>
    <t xml:space="preserve">מופק מסביבת למידה. (חניך כסינון)
הדרישה מתחלפת מטבלא לתרשים עם בארים:
כך עמודה תציג ציון מרמה 0 בעץ הערכה ויהיה drill down לאותו הדוח שיציג את הנושאים \ פעילויות בעץ תחת אותו הנושא
כל עמודה תציג את ציון החניך אל מול הציון של הקורס
בנוסף עמודה שמציגה את הציון הסופי של המשתמש בקורס (ערך קבוע)
בהתאם להגדרה בצומת בעץ ההערכה תיצבע העמודה בצבע המתאים.
</t>
  </si>
  <si>
    <t>23.1.14</t>
  </si>
  <si>
    <t xml:space="preserve">הערכת הערכה - הישגי הקורס  - ביצוע מעקב ובקרה על הישגי הקורס למול מחזורים קודמים
קהל יעד: , תדירות: , אופן הצגה: טבלה, מחוונים, הערות: </t>
  </si>
  <si>
    <t>אפין אצל נתי בקובץ נפרד</t>
  </si>
  <si>
    <t>23.1.15</t>
  </si>
  <si>
    <t>הערכת הערכה - הערכת הדרכה של כל בה"ד  - הצגת הישגים מדרג הלומד ומעלה (המחזור, המגמה, הענף, הבה"ד) 
קהל יעד: כלל המשתמשים , תדירות: , אופן הצגה: טבלה, מחוונים, הערות: ציונים, משובים, הערכות וכו' במהלך המחזור ובסיומו</t>
  </si>
  <si>
    <t xml:space="preserve">נדרשת ישיבת השלמה עם הדס \ מורן
שם הדוח: הערכת הדרכה
דוח מופק מיחידה ארגונית:
המערכת תציג דריל דאון של הערכת יחידות ארגוניות, דרך קורסים.
בנושאים הבאים (לפי 5 ממדי ההדרכה):
1. חניכים - מסוגלות ומוטיבציה (משאלוני סוף קורס)
     נשר (הסמכות ונשירה)
     ממוצע ציונים מול תיק יסוד
     ממוצעים לפי כלי הערכה (מבחן, התנסויות, משובים)
2. סגל - מקצועיות הדרכתיות פיקוד (מבחני רמה ותצפיות)
3. תוכנית הדרכה - 
     אחוז תוקף תיקי יסוד
     תכנון מול ביצוע - באחוזים של פעילות (תכני חובה, תכנים גנריים - קליעה כש"ג וכו')
     סטטוס תיקוף פעילויות
4. סביבה - 
    שביעות רצון חניכים (ע"פי משובי אמה"ד)
5. ארגון -
     עמידה במשימות עפ"י תל"ב (מילוי ראיונות אישיים לדוג)
- ממוצע משובים - ברמת קורס והלאה (ציון למשוב)
- ממוצע מרכיבים למשוב
</t>
  </si>
  <si>
    <t>מדובר בהרחבה מכיוון שמדובר במספר תרשימים המייצגדים לפחות 5 דוחות שונים (לא כולל Dridlldowns של כל אחד מהדוחות האלו שייתכן וגם הם ייחשבו כדוחות שונוים)</t>
  </si>
  <si>
    <t>23.1.16</t>
  </si>
  <si>
    <t>הערכת הערכה - ניתוח פריטים - ניתוח פריטים - ניתוח תשובות של לומדים במבחנים וגם בכלל בשאלונים.
קהל יעד: מפתחי הדרכה, סגל, תדירות: לפי דרישה, אופן הצגה: טבלה, הערות: לזיהוי מגמות, לזיהוי נקודות תורפה.</t>
  </si>
  <si>
    <t>לא בוצע דיון</t>
  </si>
  <si>
    <t>,</t>
  </si>
  <si>
    <t>23.1.17</t>
  </si>
  <si>
    <t>ניהול משאבים - משאבים  - כלל המשאבים ביחידה, הקצאה ומימוש/מיצוי (תכנון מול ביצוע)
קהל יעד: מטה לוגיסטי וסגל , תדירות: , אופן הצגה: טבלה
הערות: יש להשוות כמה נדרש עפ"י תיק היסוד, כמה הוקצה בתחילת המחזור וכמה נוצל הנתונים נמצאים גם במערכת הלמידה. 
(לפי מסמך הדרישות - הזכיין כלל לא מכיר תיק יסוד אלא מכיר פעילות. ואם מכיר אז נדרש שם הדוח הזה וממשק להפקתו.  יש לזכור שיהיה מי שירצה לעשות שימוש בנתון זה אל מול נתונים במערכת הלמידה:  לבחון השגי הלומדים לעומת משאבים שהוקצו. דבר זה יצריך מערכת שלישית (או שהכל יחושב במערכת הלמידה))</t>
  </si>
  <si>
    <t>מטרציה של מחזורים מול סוגי משאבים ומוצג בפנים את שעות הדרישה ע"פ תיק יסוד מול שעות הקצאה בפועל
מוצג מתוך יחידה ארגונית ומחזור</t>
  </si>
  <si>
    <t>23.1.18</t>
  </si>
  <si>
    <t>ניהול ידע  - פרטי ידע/תוכן  - בקרה תיקוף ושימוש בפרטי ידע/תוכן
קהל יעד: מנהלי תוכן , תדירות: , אופן הצגה: טבלה
הערות: דוח שמראה כמה פריטי תוכן יש בכל ענף, ומה התוקף שלהם וכמה חדשים יש בכל ענף. לבחון חיות של עולם תוכן. כלי למנהלי הידע. כמו כן כמה קישורים יש לפריט / לענף לראות פופולריות. כמו כן לבחון כמות כניסות לפריט - לבחון פופולריות מצד אחד ואי רלוונטיות מצד אחר. ספירת הקישורים תלווה את ההחלטה לגבי הזזת / מחיקת פריט.</t>
  </si>
  <si>
    <t>דוח מציג את כל הפריטים עם מידע נוסף על:
כניסות לפריט, מספר פריטים בונשא, כמות לינקים, וכו' אפיון מפורט נרשם אצל נתי.</t>
  </si>
  <si>
    <t>23.1.19</t>
  </si>
  <si>
    <t>ניהול ידע  - לקחים  - הצגת הלקחים לפי מבנה ארגוני/ קורס / סוג / סטאטוס 
קהל יעד: סגל, מטה הבה"ד, חיל ,מנהלי ידע , תדירות: ,אופן הצגה: טבלה
הערות: לבדוק אפשרות ליצא את הדוח לתרשים זרימה</t>
  </si>
  <si>
    <t>23.1.20</t>
  </si>
  <si>
    <t xml:space="preserve">הערכה וקידום איש הסגל - ניהול הסגל  - הצגת הערכה ופיתוח מקצועי  של הסגל
קהל יעד: מטה הבה"ד ,תדירות: ,אופן הצגה: טבלה, הערות: תת סעיף של דוח כשירויות </t>
  </si>
  <si>
    <t>23.1.21</t>
  </si>
  <si>
    <t xml:space="preserve">ניהול תוכנית עבודה - גרף פעילויות  - הצגת המופעים בגרף בחתך סוג האירוע/סטאטוס ביצוע / אחראי 
קהל יעד: חייל, מטה הבה"ד , סגל,חניך ,תדירות: יומי/שבועי/חודשי , אופן הצגה: תרשים + טבלה 
הערות: </t>
  </si>
  <si>
    <t>23.1.22</t>
  </si>
  <si>
    <t>ניהול תוכנית עבודה - תכנון מול ביצוע: סיכום פעילות עיתית ליחידת הדרכה  - הצגת סיכום כלל הכשרות, השתלמויות, אימונים וכו'  אשר בוצעו בבה"ד 
קהל יעד: מטה הבה"ד וחיל, תדירות: אופן הצגה: טבלה   הערות: שמות הפעילויות, משך, מספר משתתפים, מספר ימי למידה, משאבים שצרכו ומספר ימי מדריך, עלות הפעילות, הערכות ללומדים ולסגל (הכל לכל פעילות וגם נתונים מסכמים) (וכן כמה תוכננו לעומת כמה בוצעו). באם הנתון קיים, יש לציין את סיבת ביטול הפעילות.</t>
  </si>
  <si>
    <t>23.1.23</t>
  </si>
  <si>
    <t>פיתוח הדרכה - סיכום צרכי הדרכה שעלו מבה"ד ושטח וסטאטוס הטיפול בהם  - אמצעי לניהול תוכנית פיתוח הדרכה
קהל יעד: מטה הבה"ד , תדירות: , אופן הצגה: טבלה, הערות: לפי יחידות</t>
  </si>
  <si>
    <t>23.1.24</t>
  </si>
  <si>
    <t xml:space="preserve">ניהול מערכת  - שימוש במערכת  - הצגה סטיסטטיקה שימושים במערכת 
קהל יעד: מנהלי המערכת , תדירות: , אופן הצגה: טבלה, הערות: </t>
  </si>
  <si>
    <t>23.1.25</t>
  </si>
  <si>
    <t xml:space="preserve">ניהול מערכת  - מנהלי המערכת  - הצגת כל המנהלים במערכת בחתך לפי מבנה ארגוני 
קהל יעד: מנהלי המערכת , תדירות: , אופן הצגה: טבלה, הערות: </t>
  </si>
  <si>
    <t>23.1.26</t>
  </si>
  <si>
    <t>ניהול משאב האונשי  - דוח חיילים מועמדים (כשירים) לשלב הבא במסלול ההכשרה - תכנון הכשרת אנשים באופן אופטימלי 
קהל יעד: , תדירות: , אופן הצגה: טבלה, הערות: אופציונאלי: באחריות אכ"א ובשימוש חיילי</t>
  </si>
  <si>
    <t>23.2.</t>
  </si>
  <si>
    <t xml:space="preserve"> המערכת תאסוף נתונים על כלל הפעולות הנעשות במערכת, ובפרט:</t>
  </si>
  <si>
    <t>23.2.1</t>
  </si>
  <si>
    <t xml:space="preserve"> מבצע הפעולה.</t>
  </si>
  <si>
    <t>23.2.2</t>
  </si>
  <si>
    <t xml:space="preserve"> זמן ביצוע.</t>
  </si>
  <si>
    <t>23.2.3</t>
  </si>
  <si>
    <t xml:space="preserve"> זמן שהייה : בדף מסוים, על שאלה מסוימת במבחן ועוד.</t>
  </si>
  <si>
    <t>23.2.4</t>
  </si>
  <si>
    <t xml:space="preserve"> דוגמא: גישה לקבצים ממודרים / לתשתיות תפעול ממודרות על שרתי המערכת, כגון קבצי הגדרות (קונפיגורציה), לרבות גישה מורשית לצפייה ולעדכון וגישה לא מורשית.</t>
  </si>
  <si>
    <t>ממתין לתגובה של צה"ל</t>
  </si>
  <si>
    <t>23.2.5</t>
  </si>
  <si>
    <t xml:space="preserve"> כל פעולה אשר תתבצע במערכת תתועד בקבצי לוג ובמסד הנתונים של המערכת.</t>
  </si>
  <si>
    <t xml:space="preserve"> ניתן להגדיר דוחות נוספים על פי צורך.</t>
  </si>
  <si>
    <t>נחדה ליחידת מסירה 2 - במסגרת מחולל הדוחות</t>
  </si>
  <si>
    <t xml:space="preserve"> ניתן להוסיף מחוונים גרפים להצגת דו"חות</t>
  </si>
  <si>
    <t>23.4.1</t>
  </si>
  <si>
    <t xml:space="preserve"> תצוגה גרפית של דו"חות ניתנת להתאמה על-פי משתמש.</t>
  </si>
  <si>
    <t xml:space="preserve"> הרשאות להפקה וצפייה בדו"חות תגזרנה מהרשאות המשתמש לצפייה בנתוני המערכת.</t>
  </si>
  <si>
    <t>23.5.1</t>
  </si>
  <si>
    <t xml:space="preserve"> ניתן להגדיר מידור על דו"ח מסוים למרות אפשרות בעל ההרשאה לצפות בכלל נתוני הדו"ח בנפרד.</t>
  </si>
  <si>
    <t xml:space="preserve"> ניתן להפיק דו"חות על-בסיס אירועים המשובצים ביומן.</t>
  </si>
  <si>
    <t xml:space="preserve"> ניתן לשלוח דו"חות למשתמשים לפי רשימת תפוצה.</t>
  </si>
  <si>
    <t xml:space="preserve"> ניתן לצרף הסבר המפרט את מהות הדו"ח ומרכיביו.</t>
  </si>
  <si>
    <t xml:space="preserve"> ניתן לייצא את כלל הדו"חות בפורמט PDF או Excel.</t>
  </si>
  <si>
    <t>24</t>
  </si>
  <si>
    <t xml:space="preserve">סבב אישורים </t>
  </si>
  <si>
    <t xml:space="preserve">המערכת תכיל כלי סבב אישורים </t>
  </si>
  <si>
    <t>הנושא של סבב אישורים נשאר כנקודה פתוחה</t>
  </si>
  <si>
    <t xml:space="preserve"> יוגדרו שלושה מצבי עריכה לפריט אשר מוגדר עליו סבב אישורים (ראו ‎1.1.1.1):</t>
  </si>
  <si>
    <t>24.1.1</t>
  </si>
  <si>
    <t xml:space="preserve"> טיוטא-לעריכה.</t>
  </si>
  <si>
    <t>24.1.1.1</t>
  </si>
  <si>
    <t xml:space="preserve"> ניתן לבצע עריכה באופן חופשי.</t>
  </si>
  <si>
    <t>24.1.1.2</t>
  </si>
  <si>
    <t xml:space="preserve"> ניתן להעביר טיוטא-לעריכה למצב "טיוטא לאישור" (ראו ס"ק ‎24.1.2).</t>
  </si>
  <si>
    <t>24.1.1.2.1</t>
  </si>
  <si>
    <t xml:space="preserve"> יישמר עותק של טיוטא זו.</t>
  </si>
  <si>
    <t>24.1.1.2.2</t>
  </si>
  <si>
    <t xml:space="preserve"> ניתן להמשיך לבצע שינויים בטיוטא-לעריכה.</t>
  </si>
  <si>
    <t>מול הצורך בהמשך עבודה על טיוטא לעריכה בזמן שקיימת טיוטא לסבב אישורים הוצע כי יישלח במייל תחילה תיק היסוד להתייחסות על בסיס תדפיסים שיופקו ע"י דוחות מערכת ולאחר מכן יישלח התיק לסבב האישורים הפורמאלי שבו על כל אחד מהצדדים לאשר סופית את תיק היסוד לדוגמא.
הדס תבחן את הפתרון ויוגדר אם הוא נותן מענה מספק לצורך זה
במידה ויש סבב אישורים עם רמה מקבילה יש לאפשר לכלל המשתמשים להתייחס לפני שהפריט נדחה חזרה למצב טיוטא במידה ואחד הגורמים באותה הרמה דחה את בקשת האישור</t>
  </si>
  <si>
    <t>הוגדר כי יש להעביר תשובה לפתרון המוצע עד לתאירך ה 26.10 טרם התקבלה תשובה.
ההבנה היא כבשלב ראשון ניתן להימנע משימוש בשליחה לסבב התייחסות בכל מקרה ולכן מומלץ לדחות את האפיון והפיתוח</t>
  </si>
  <si>
    <t>המערכת כוללת יכולת העונה לצורך באופן שונה מהמתואר בדרישה - במסגרת רכיבים הניתנים לדחייה</t>
  </si>
  <si>
    <t>24.1.1.2.3</t>
  </si>
  <si>
    <t xml:space="preserve"> ניתן לצפות בטיוטא הממתינה לאישור ללא דריסת שינויים .</t>
  </si>
  <si>
    <t>24.1.1.2.4</t>
  </si>
  <si>
    <t xml:space="preserve"> ניתן לדרוס את השינויים אשר בוצעו בטיוטא-לעריכה ע"י הטיוטא הממתינה לאישור.</t>
  </si>
  <si>
    <t>מתחבר לצורך מסעיף 24.1.1.2.2</t>
  </si>
  <si>
    <t>24.1.2</t>
  </si>
  <si>
    <t xml:space="preserve"> טיוטא-ממתינה לאישור.</t>
  </si>
  <si>
    <t>24.1.2.1</t>
  </si>
  <si>
    <t xml:space="preserve"> הטיוטא תמתין לסגירת סבב האישורים.</t>
  </si>
  <si>
    <t>24.1.2.2</t>
  </si>
  <si>
    <t xml:space="preserve"> טיוטא זו תהיה נעולה בפני שינויים.</t>
  </si>
  <si>
    <t>24.1.3</t>
  </si>
  <si>
    <t xml:space="preserve"> פריט מאושר.</t>
  </si>
  <si>
    <t>24.1.3.1</t>
  </si>
  <si>
    <t xml:space="preserve"> טיוטא אשר סיימה לעבור את סבב האישורים ונחשפה למשתמשים.</t>
  </si>
  <si>
    <t xml:space="preserve"> ניתן לשחזר למצבים קודמים, ובפרט: טיוטא-לעריכה, טיוטא ממתינה לאישור, תכנית מאושרת.</t>
  </si>
  <si>
    <t xml:space="preserve"> הגדרת סבב האישורים הנדרש תוגדר ע"י בעל הרשאות מתאים.</t>
  </si>
  <si>
    <t>24.3.1</t>
  </si>
  <si>
    <t xml:space="preserve"> בהגדרת אישור על מאגרי פריטים, ניתן להגדיר סבב אישורים על אב אשר כל צאצאיו יירשו אותו סבב אישורים, למעט אלו אשר הוגדר להם במפורש סבב אישורים אחר.</t>
  </si>
  <si>
    <t>יש צורך להגדיר את סבב האישורים לתיק יסוד באופן ספציפי לדוגמא</t>
  </si>
  <si>
    <t>ההנחה היא כי בשלב ראשון כמות תיקי היסוד אינה גדולה ולכן ניתן יהיה להשתמש בסבבי האישורים המוגדרים ברמת המערכת גם אם נידרש להגדיר אחד לכל תיק יסוד</t>
  </si>
  <si>
    <t>24.3.2</t>
  </si>
  <si>
    <t xml:space="preserve"> ניתן להגדיר קדימויות באישור (לדוגמא: רמ"ד חייב לאשר לפני רע"ן) או חוסר תלות בסדר המאשרים (לדוגמא: רמ"ד א' יכול לאשר לפני רמ"ד ב' או לאחריו). כמו כן ניתן להגדיר מצב מעורב של שני התיאורים הנ"ל (לדוגמא: סבב אישורים בו קיימים רמ"ד א', רע"ן א ורמ"ד ב' לעיל).</t>
  </si>
  <si>
    <t>24.3.3</t>
  </si>
  <si>
    <t xml:space="preserve"> ניתן להגדיר תנאי "וגם" ו"או" לגבי המאשרים בסבב.</t>
  </si>
  <si>
    <t>אל מול מנהלים של יחידה ארגונית ברמה מסוימת יש הגדרה לגביי האם נדרש האישור של כולם או רק של אחד מהגורמים באותה הרמה</t>
  </si>
  <si>
    <t xml:space="preserve"> במקרה של עדכון הפריט ע"י אחד החברים בסבב, תצורף הערה המתארת את מהות השינוי, ויתחייב אישור מחדש של כל הגורמים בסבב האישורים אשר אינם תנאי מקדים לגורם אשר ביצע את השינוי (אם רע"ן ביצוע שינוי, הרמ"ד שלו לא חייב לאשר השינוי).</t>
  </si>
  <si>
    <t>לא הגענו לסעיף זה במסגרת הזמן בסדנא</t>
  </si>
  <si>
    <t>יש לקבוע ישיבת השלמה מול סעיף זה ולסגור את הנקודות הפתוחות עד לתאריך 14.11</t>
  </si>
  <si>
    <t xml:space="preserve"> בכל עדכון בסבב האישורים תשלח הודעה ליוזם וחברי הסבב על מהות העדכון.</t>
  </si>
  <si>
    <t xml:space="preserve"> בכל עת יוזם וחברי הסבב יוכלו לראות את סטאטוס תהליך האישור.</t>
  </si>
  <si>
    <t xml:space="preserve"> במקרה של דחייה מאחד ממאשרי הסבב – יידרש רישום הערה רלוונטית לסיבת הדחייה.</t>
  </si>
  <si>
    <t xml:space="preserve"> בכל מקרה יוכל גורם לאשר בשם כלל הגורמים התלויים בו.</t>
  </si>
  <si>
    <t>היכולת קיימת אל מול הגדרת הרשאות מתאימות</t>
  </si>
  <si>
    <t xml:space="preserve"> לאחר סיום הסבב יתממש התהליך או יפורסם הפריט הרלוונטי לסבב האישורים באופן אוטומטי.</t>
  </si>
  <si>
    <t>24.10.</t>
  </si>
  <si>
    <t xml:space="preserve"> ניתן להגדיר סבב אישורים בכל עץ ברמת צומת, אשר יחלחל לכלל בניו .</t>
  </si>
  <si>
    <t>24.10.1</t>
  </si>
  <si>
    <t xml:space="preserve"> ניתן לדרוס הגדרה זו בבנים אשר מתחתיו. </t>
  </si>
  <si>
    <t xml:space="preserve"> ניתן להגדיר זמן מסוים לאחריו תשלח התראה לגורמים בסבב האישורים אשר טרם אישרו הפריט.</t>
  </si>
  <si>
    <t xml:space="preserve"> ניתן להגדיר סבב אישורים לתיקוף תדיר של פריט.</t>
  </si>
  <si>
    <t>24.12.1</t>
  </si>
  <si>
    <t xml:space="preserve"> בעת התיקוף יעבור הפריט למצב טיוטא-לעריכה, ויידרש לאשרו בשנית.</t>
  </si>
  <si>
    <t>24.12.2</t>
  </si>
  <si>
    <t xml:space="preserve">  אם הפריט נמצא בשימוש ע"י גורם מסוים, יוכל הגורם להמשיך את השימוש בו כאילו הפריט לא עבר למצב טיוטא.</t>
  </si>
  <si>
    <t>24.12.3</t>
  </si>
  <si>
    <t xml:space="preserve"> פריט אשר יעבור זמן התיקוף שלו יצטרך לעבור סבב אישורים אשר יוגדר מראש.</t>
  </si>
  <si>
    <t>24.12.4</t>
  </si>
  <si>
    <t xml:space="preserve"> ניתן להגדיר תאריך ממנו נפתח הפריט לסבב אישורים לשם תיקוף חוזר.</t>
  </si>
  <si>
    <t>24.12.5</t>
  </si>
  <si>
    <t xml:space="preserve"> ניתן לקבל התראה מראש כי יש להעביר את הפריט תיקוף </t>
  </si>
  <si>
    <t>24.12.6</t>
  </si>
  <si>
    <t xml:space="preserve"> פריט אשר עבר זמן התיקוף שלו יסומן בדגל ויקפיץ התראה לגורמים אשר יוגדרו לכך.</t>
  </si>
  <si>
    <t>24.12.7</t>
  </si>
  <si>
    <t xml:space="preserve"> ניתן לחסום יכולות מסוימות בפריט ובשימוש בו אם עבר זמן התיקוף שלו ולא אושר מחדש.</t>
  </si>
  <si>
    <t>25</t>
  </si>
  <si>
    <t xml:space="preserve"> כלי חיפוש</t>
  </si>
  <si>
    <t>המערכת תכיל כלי חיפוש</t>
  </si>
  <si>
    <t>ניתן לבצע חיפוש לכלל הנתונים הנמצאים במערכת והמקושרים לה.</t>
  </si>
  <si>
    <t>הועלתה הערה לאחד את המנוע חיפוש למנוע אחוד אשר ימצא את כלל הנתונים</t>
  </si>
  <si>
    <t>ההבנה היא כי היכולות הקיימות עונות על הדרישה הפונקציאונאליות וניתן לדחות את ההתאמה לשלב מאוחר יותר</t>
  </si>
  <si>
    <t>גם בסעיף 28 וגם סעיף 25 בפירוש מציינים מנוע חיפוש ולא מנועי חיפש - זו הבהרב לא הרחבה.</t>
  </si>
  <si>
    <t>מחלוקת  - קפ"ט ינסו לדחות</t>
  </si>
  <si>
    <t>מחלוקת - לדחייה</t>
  </si>
  <si>
    <t>המערכת תאפשר חיפוש ע"פ המאפיינים שונים.</t>
  </si>
  <si>
    <t>המערכת תאפשר חיפוש על פי התוכן בפריטים המקושרים והמאוחסנים במערכת.</t>
  </si>
  <si>
    <t>27</t>
  </si>
  <si>
    <t>ממשק משתמש</t>
  </si>
  <si>
    <t>המערכת תכיל יכולות ממשק משתמש הבאות בכל המערכת</t>
  </si>
  <si>
    <t xml:space="preserve"> המערכת תאפשר תצוגת פריט בתצוגות הבאות:</t>
  </si>
  <si>
    <t>27.1.1</t>
  </si>
  <si>
    <t xml:space="preserve">ריחוף סמן העכבר על המלל יראה פרטים נוספים על פריט. </t>
  </si>
  <si>
    <t>27.1.1.1</t>
  </si>
  <si>
    <t>  הפרטים הנוספים יופיעו באותו המסך.</t>
  </si>
  <si>
    <t>27.1.1.2</t>
  </si>
  <si>
    <t>ניתן לבחור אילו פרטים יופיעו.</t>
  </si>
  <si>
    <t>27.1.2</t>
  </si>
  <si>
    <t>ריחוף סמן העכבר על המלל יחשוף כפתור בצד המלל. לחיצה על הכפתור תחשוף פרטים נוספים על הפריט.</t>
  </si>
  <si>
    <t>27.1.2.1</t>
  </si>
  <si>
    <t xml:space="preserve"> הפרטים הנוספים יופיעו  בבועית לצד המלל.</t>
  </si>
  <si>
    <t>27.1.2.2</t>
  </si>
  <si>
    <t xml:space="preserve"> ניתן לבחור אילו פרטים יופיעו באותו המסך.</t>
  </si>
  <si>
    <t>27.1.3</t>
  </si>
  <si>
    <t xml:space="preserve"> לחיצה על המלל תגרום למעבר לדף עם מפרט מלא של הפריט.</t>
  </si>
  <si>
    <t>27.1.4</t>
  </si>
  <si>
    <t xml:space="preserve">כל הנאמר לעיל נכון בכפוף להרשאות. </t>
  </si>
  <si>
    <t>ניתן לבחור מרשימת פריטים פריט אחד או יותר או את כל הרשימה בבת אחת.</t>
  </si>
  <si>
    <t>27.2.1</t>
  </si>
  <si>
    <t xml:space="preserve"> עם / ללא ביצוע פעולת בחירה זו, יתאפשר סימון פריטים באופן פרטני.</t>
  </si>
  <si>
    <t>ניתן לבצע את כלל היכולות על הפריטים במערכת באופן גורף (ביצוע פעולה פעם אחת תחיל אותה על קבוצת פריטים).</t>
  </si>
  <si>
    <t xml:space="preserve"> תינתן התראה לפני כל מחיקה/שינוי אשר יוגדר מראש ("האם אתה בטוח?").</t>
  </si>
  <si>
    <t>27.4.1</t>
  </si>
  <si>
    <t>  תינתן אפשרות לשחזר אובייקטים/קבצים שנמחקו עד 30 יום לאחר מחיקתם.</t>
  </si>
  <si>
    <t>בכל פעולה יופיע סרגל חיווי אחוזי טעינה אשר ישקף באופן אמין את מדד התקדמות הפעולה.</t>
  </si>
  <si>
    <t>שדות/אפשרויות לא פעילים יואפרו .</t>
  </si>
  <si>
    <t>ניתן לסדר את כלל הרשימות ע"פ מאפיינים.</t>
  </si>
  <si>
    <t xml:space="preserve"> ניתן לסנן את כלל הרשימות ע"פ מאפיינים.</t>
  </si>
  <si>
    <t xml:space="preserve"> משתמש יוכל לשנות מאפייני זיהוי בממשקים בגרפים (צבעים, צורות וכו') .</t>
  </si>
  <si>
    <t>27.10.</t>
  </si>
  <si>
    <t xml:space="preserve"> ניתן לצפות ולערוך את היומן בתצוגה גרפית.</t>
  </si>
  <si>
    <t>27.10.1</t>
  </si>
  <si>
    <t xml:space="preserve"> ניתן לבצע בכל תצוגה את כלל השינויים האפשריים על-גבי היומן בכפוף להרשאות.</t>
  </si>
  <si>
    <t>27.10.2</t>
  </si>
  <si>
    <t>ניתן לבחור איזה מאפיינים ישוקפו בכל רמת  Drill-Down.</t>
  </si>
  <si>
    <t>27.10.2.1</t>
  </si>
  <si>
    <t xml:space="preserve"> ניתן לבצע Drill-Down  באמצעות Zoom In-Zoom Out .</t>
  </si>
  <si>
    <t>27.10.3</t>
  </si>
  <si>
    <t>ניתן לשנות ולסדר האירועים המופיעים על-גבי הגרף.</t>
  </si>
  <si>
    <t>27.10.3.1</t>
  </si>
  <si>
    <t>שינוי מבוצע ברמת הDrill-Down בה רואים את האירוע/ מאפיין אותו רוצים לשנות.</t>
  </si>
  <si>
    <t>27.10.3.2</t>
  </si>
  <si>
    <t>ניתן לבצע את שינוי הסדר ע"י הזנת טקסט או בשיטת Drag &amp; Drop.</t>
  </si>
  <si>
    <t>27.10.3.2.1</t>
  </si>
  <si>
    <t>ניתן להזיז קבוצת פעילויות ביחד.</t>
  </si>
  <si>
    <t>27.10.3.3</t>
  </si>
  <si>
    <t xml:space="preserve"> שינוי פריטי מאפיינים ושינוי האירוע עצמו יבוצע ע"י לחיצה על האירוע.</t>
  </si>
  <si>
    <t>28</t>
  </si>
  <si>
    <t xml:space="preserve">דף תצוגה ראשי </t>
  </si>
  <si>
    <t xml:space="preserve">המערכת תכיל דף תצוגה ראשי </t>
  </si>
  <si>
    <t>יש פער מול היכולת להגדיר תצוגות ראשיות מרובות לבעלי תפקידים שונים
ובנוסף הגדרה של תצוגות שונות המתאימות לבעלי תפקידים שונים</t>
  </si>
  <si>
    <t>ההבנה היא כי לצורך הטמעה מוצלחת של המערכת יש צורך בהגדרת התהליך המתאים של הכנסת התכולות הנדרשות אל מול הצורך לארגן פורטלים למפקדים
יש לסגור את הסוגייה ולקבל החלטה עד לתאריך 9.11</t>
  </si>
  <si>
    <t>נדרש דיון נוסף -קפ"ט נוטים לדחות</t>
  </si>
  <si>
    <t>לא נדרש מעבר לקייים</t>
  </si>
  <si>
    <t>  דף התצוגה הראשית הינו הדף הראשון בו נפגש המשתמש בעת כניסתו למערכת.</t>
  </si>
  <si>
    <t xml:space="preserve"> תצוגה מרוכזת למשתמש:</t>
  </si>
  <si>
    <t>28.2.1</t>
  </si>
  <si>
    <t>כלל הפעילויות מכלל הסביבות ממויינות לפי זמן.</t>
  </si>
  <si>
    <t>28.2.2</t>
  </si>
  <si>
    <t>רשימת כל הסביבות בהן המשתמש חבר עם קישור אליהן.</t>
  </si>
  <si>
    <t>28.2.3</t>
  </si>
  <si>
    <t>היומן האישי המרוכז מכלל המסגרות בהם המשתמש חבר, אירועים קרובים, התראות למטלות קרובות / שיעורים קרובים.</t>
  </si>
  <si>
    <t>28.2.4</t>
  </si>
  <si>
    <t>קישור לתיק הלומד האישי.</t>
  </si>
  <si>
    <t xml:space="preserve">כל הציונים וההסמכות של המשתמש, פרט להערכות שהוגדרו כמוסתרות
כשירויות
חניך יראה הכל פרט לנתונים אשר הוגדרו כמוסתרים באופן ספציפי
</t>
  </si>
  <si>
    <t>מדובר בהרחבת הדרישה להצגה של נתונים אל מול הרשאות לצפייה בנתוני ביצוע</t>
  </si>
  <si>
    <t>אפשרות להגדיר אם אפשר או אי אפשר לראות את תיק הלומדד ברמת הקורס - כל השאר הרחבה</t>
  </si>
  <si>
    <t xml:space="preserve">קישור לתיק האישי
</t>
  </si>
  <si>
    <t>28.2.5</t>
  </si>
  <si>
    <t>ציון נוכחי בסביבות להן המשתמש רשום.</t>
  </si>
  <si>
    <t>יש לאפשר לחסום את תצוגת הציון בחלק מהסביבות</t>
  </si>
  <si>
    <t>28.2.6</t>
  </si>
  <si>
    <t xml:space="preserve"> דוחות סטאטוס – פעילויות אחרונות, מיקום בקורס (על ציר הזמן).</t>
  </si>
  <si>
    <t>אחוז השלמה של פעילויות מול רשימת הקורסים שהמשתמש רשום אליהם בתור חניך</t>
  </si>
  <si>
    <t>28.2.8</t>
  </si>
  <si>
    <t>תמונת פרופיל.</t>
  </si>
  <si>
    <t>נדרש דוח\ פוקסבוקס המציג את התמונה שתתקבל בממשק לאכ"א</t>
  </si>
  <si>
    <t>28.2.9</t>
  </si>
  <si>
    <t>מנוע חיפוש.</t>
  </si>
  <si>
    <t>28.2.10</t>
  </si>
  <si>
    <t xml:space="preserve"> מאגר פריטים ראשיים.</t>
  </si>
  <si>
    <t>אפשרות לנווט בין הסביבות השונות להן רשום המשתמש.</t>
  </si>
  <si>
    <t>28.3.1</t>
  </si>
  <si>
    <t>תצוגה ראשית של סביבה תכלול לפחות: יומן, פעילויות, נגזרת תיק לומד, עץ הידע הקורסי, שעון התקדמות במחזור.</t>
  </si>
  <si>
    <t>משתמש יוכל לערוך את דף התצוגה הראשי שלו .</t>
  </si>
  <si>
    <t>לא מדובר בכל משתמש אלא במשתמשים בעלי הרשאות לעריכה של הפורטל</t>
  </si>
  <si>
    <t>29</t>
  </si>
  <si>
    <t>ממשק לדואר אלקטרוני</t>
  </si>
  <si>
    <t>המערכת תתממשק לדואר אלקטרוני</t>
  </si>
  <si>
    <t>ייתכן ונידרש לעבוד עם מממשק למערכת שליחת מיילים ולא מול ה Reportin services שלנו..</t>
  </si>
  <si>
    <t>המערכת תאפשר שליחת הודעת דואר חדש לכל משתמש וקבוצת משתמשים המוגדרת במערכת, חד-פעמית או באופן עיתי, ובפרט:</t>
  </si>
  <si>
    <t>29.1.1</t>
  </si>
  <si>
    <t>הודעות במלל חופשי.</t>
  </si>
  <si>
    <t>29.1.2</t>
  </si>
  <si>
    <t xml:space="preserve"> דו"חות אוטומטית ועיתית. לחיצה על לינק בגוף ההודעה תפתח את תצוגת הדו"ח .</t>
  </si>
  <si>
    <t>כל יום ראשון בבוקר מקבלים מיילי של מטלות פתוחות שטרם בוצעו מדובר במטלות למידה עצמית.
דוחות לסגל ומנהליןם יקבעו בהמשך</t>
  </si>
  <si>
    <t>29.1.3</t>
  </si>
  <si>
    <t>רשימת הפעילויות ללומד אוטומטית ועיתית. לינק בגוף ההודעה תפתח את רשימת המטלות במסך התצוגה הראשי ללומד.</t>
  </si>
  <si>
    <t>30</t>
  </si>
  <si>
    <t>ממשק למע' כ"א</t>
  </si>
  <si>
    <t>המערכת תתממשק למע' כ"א</t>
  </si>
  <si>
    <t>יש צורך לייצר ממשק ל Active Directory ולאפשר יצירה של קבוצות על בסיס ה Active Dirctory.
הזכיין מייצר קבוצות לקורסים ב asctive directory ולכן זה יהיה נוח למשתמשים לייבא קבוצה זו.
יש לייבא משתמשים שלא קיימים למערכת ולעדכן להם רק את שם הפרטי ושם המשפחה.
המערכת תייצר קבוצה ממשתמשים אלו ולא תעדכן אותה יותר. (אין תהליכי עדכון משתמשים רשומים באופן עיתי)</t>
  </si>
  <si>
    <t>הערות צהל:
הצורך הוא לייבא קבוצות מהAD בתור ייבוא של חניכים למחזורים כתחליף לאקסל, אם נתוני החייל לא קריימים כחלק מתנוני כ"א הממשק ישלים מאוחר יותר (אם בכלל).
הערות בריטניקה:
מה זה אומר ישלים מאוחר יותר ? האם ליצור משתמש ע"פ נתוני AD או לא ?</t>
  </si>
  <si>
    <r>
      <t xml:space="preserve">הצורך הוא לייבא קבוצות מהAD בתור ייבוא של </t>
    </r>
    <r>
      <rPr>
        <b/>
        <sz val="11"/>
        <color indexed="8"/>
        <rFont val="Arial"/>
        <family val="2"/>
      </rPr>
      <t xml:space="preserve">חניכים למחזורים </t>
    </r>
    <r>
      <rPr>
        <sz val="11"/>
        <color theme="1"/>
        <rFont val="Arial"/>
        <family val="2"/>
        <scheme val="minor"/>
      </rPr>
      <t>כתחליף לאקסל, אם נתוני החייל לא קריימים כחלק מתנוני כ"א הממשק ישלים מאוחר יותר (אם בכלל).</t>
    </r>
  </si>
  <si>
    <t>דרישה מבוטלת - כל משתמשי צה"ל יועבר בממשק</t>
  </si>
  <si>
    <t>יש לייבוא חלחק מהשדות מ AD</t>
  </si>
  <si>
    <t xml:space="preserve"> המערכת תייבא נתונים על הפרט ממע' כ"א:</t>
  </si>
  <si>
    <t>תהייה הקמה ידנית של המבנה הארגוני במערכת במערכת</t>
  </si>
  <si>
    <t>30.1.1</t>
  </si>
  <si>
    <t xml:space="preserve"> בעת פתיחת תיק לומד למשתמש במערכת ייגזרו נתונים אישיים של המשתמש הנ"ל ע"פ שדה זיהוי של המשתמש. </t>
  </si>
  <si>
    <t>יש לבחון את התהליך של יצירת משתמש באופן ידני כאשר המשתמשים מגיעים דרך ממשק - לדוגמא אם לא יגיע בממשק יום למחרת הוא יועבר ליחידת הנגרעים</t>
  </si>
  <si>
    <t>30.1.2</t>
  </si>
  <si>
    <t xml:space="preserve"> עדכון פרטים אישיים במע' כ"א ייגזר גם למערכת לניהול ההדרכה בתהליך עיתי.</t>
  </si>
  <si>
    <t>יש שדות שנדרש לערוך עבור משתמשים אשר מגיעים אחת ליממה</t>
  </si>
  <si>
    <t>30.1.3</t>
  </si>
  <si>
    <t>חלק מהנתונים ישמשו לצפייה בלבד, חלקם להפקת דו"חות וחלקם כנתונים לתהליכי-המשך כפי שמפורט במסמך זה ובמסמך התהליכים (נספח 2.5).</t>
  </si>
  <si>
    <t>לצורך נתוני הצפייה בלבד הומלץ ע"י בריטניקה להשתמש ב URL של תצוגה אשר תקושר לתיק האישי במערכת ניהול הלמידה. זאת במקום להשתמש ב webservice שם אם נרצה להוסיף שדה נצטרך לעשות זאת בשתי מקומות בתצוגה וב webservice</t>
  </si>
  <si>
    <t>הוגדר במסגרת הסדנא כי יש לקבל החלטה עד לתאריך 29.10 טרם התקבלה תשובה</t>
  </si>
  <si>
    <t>30.1.4</t>
  </si>
  <si>
    <t>נתונים לצפייה בלבד יועברו ממערכות אכ"א כתדפיס ויוצגו במערכת.</t>
  </si>
  <si>
    <t>31</t>
  </si>
  <si>
    <t>מע' ניהול לוגיסטיקה צה"לית</t>
  </si>
  <si>
    <t>המערכת תתממשק למע' ניהול לוגיסטיקה צה"לית</t>
  </si>
  <si>
    <t xml:space="preserve"> המערכת תייבא חלק מקטלוג המשאבים ממע' הלוגיסטיקה הצה"לית, כולל מאפיינים על משאבים אלו (שם משאב, מק"ט, תיאור ועוד). </t>
  </si>
  <si>
    <t>ייבוא סוגים
ייבוא של כמויות ל planning
ייבוא של משאבים למאגרי משאבים</t>
  </si>
  <si>
    <t>32</t>
  </si>
  <si>
    <t>ממשק למע' ניהול קריית ההדרכה של הזכיין</t>
  </si>
  <si>
    <t>המערכת תתממשק למע' ניהול קריית ההדרכה של הזכיין</t>
  </si>
  <si>
    <t>יכולת ניהול )שיבוץ, הזזה ביטול
אירועים ודרישות משאבים על
בסיס נתונים הזמינות של משאבי
הזכיין והקצאות המשאבים
במערכת</t>
  </si>
  <si>
    <t>הצגה של נתני זמינות משאבים המתייחס גם לזמינו ע"פ דרישות ולא רק הקצאות והתאמות במודול planning (סינונים וכדומה)</t>
  </si>
  <si>
    <t>ייבוא משאבים חלופיים לכל 32 זכיין
משאב</t>
  </si>
  <si>
    <t>ייבוא הגדרות חליפיות</t>
  </si>
  <si>
    <t>יכולת ניהול משאבים חלופיים 32 זכיין
לכל משאב ולכל משאב באירוע</t>
  </si>
  <si>
    <t>פיתוח יכולת חליפיות</t>
  </si>
  <si>
    <t xml:space="preserve"> המערכת תייבא חלק מקטלוג המשאבים ממע' ניהול קריית ההדרכה, כולל מאפיינים על משאבים אלו (שם משאב, מק"ט, תיאור ועוד). </t>
  </si>
  <si>
    <t xml:space="preserve">יש להביא גם כמויות עבור סוגי משאבים מסויימים
- מבחינת כמויות יועברו כמויות עבור משאבי "דלא-ניידי" (כיתות, מטווחים וכו) אשר יסייעו בשלב תכנון גרף הפעילות </t>
  </si>
  <si>
    <t>בשלב ראשון ניתן להזין במערכת את המספרים ידנית שכן אלו משאבים קבועים שהכמויוצת שלהם לא משתנות. לאחר שימוש ראשוני מומלץ לבחון את הצורך שנית</t>
  </si>
  <si>
    <t>עפ"י סעיף 14.1.2.3 המערכת תשקף נתונים ממערכת ניהול העיר הרלוונטיים לניהול המשאבים - לדיון המשך</t>
  </si>
  <si>
    <t xml:space="preserve">ייבוא סוגי משאבים הדרכתיים
- הפעלת הממשק היא לפי המבנה הארגוני ולא לפי סוגי המשאבים שמנוהלים ע"י הזכיין
- אין פעילויות בקריית ההדרכה שאינה דורשת משאבים מהזכיין
- קיים זיהוי בין בין מקטים צהליים לבין מקטים אזרחיים
- מבחינת כמויות יועברו כמויות עבור משאבי "דלא-ניידי" (כיתות, מטווחים וכו) אשר יסייעו בשלב תכנון גרף הפעילות 
- במידה ומתקבל מק"ט זהה בין המערכת הצהלית ובין מערכת ניהול העיר הפרטים אשר יוצגו במערכת הם הפרטים מהמערכת הצהלית
- תהייה דרך להבדיל בין משאבים שמנוהלת עבורם זמינות לבין משאבים שמנוהלים בכומויות גדולות והתגובה אליהם היא קיים\לא קיים
- עבור המשאבים שלא מנוהלת עבורם זמינות "פריטים" תמיד תתקבל תשובה חיובית.
- צה"ל צריך להחליט את כמות המקטים שמקבלים למערכת.
</t>
  </si>
  <si>
    <t>ייבוא סוגי משאבים (פריטים) + כמויות</t>
  </si>
  <si>
    <t>ייבוא יחידות משאבים</t>
  </si>
  <si>
    <t xml:space="preserve"> המערכת תנהל הקצאת משאבים לפעילויות בעת תכנון ת"ע</t>
  </si>
  <si>
    <t>הצגה של ההקצאות לפעילויות לאחר ביצוע הממשק</t>
  </si>
  <si>
    <t>32.3.1</t>
  </si>
  <si>
    <t xml:space="preserve"> המערכת תייצא גרף פעילות מלא בטווח בתאריכים (רבעוני, שנתי ועוד) למע' ניהול קרית ההדרכה לאישור הזכיין.</t>
  </si>
  <si>
    <t>שליחת מחזורים</t>
  </si>
  <si>
    <t>שליחת דרישות למאבים הדרכתיים</t>
  </si>
  <si>
    <t>שליחת דרישות לפריטים</t>
  </si>
  <si>
    <t>32.3.2</t>
  </si>
  <si>
    <t>המערכת תקבל משוב ממערכת ניהול העיר, הכולל את החלקים בגרף שאושרו, החלקים שלא אושרו (והסיבה לכך) והצעות חלופיות.</t>
  </si>
  <si>
    <t>Web service להקצאה של משאב ספציפי שיובא דרך יבוא הקטלוג מהזכיין</t>
  </si>
  <si>
    <t xml:space="preserve"> המערכת תנהל הקצאת משאבים לפעילויות באופן שוטף</t>
  </si>
  <si>
    <t>Snapshot Batch
לעדכון וסנכרון הקצאות המשאבים במקרה והווב - סרביס כשל</t>
  </si>
  <si>
    <t>32.4.1</t>
  </si>
  <si>
    <t>המערכת תייצא פעילויות בודדות שהשתנו במהלך אירועי ההדרכה (לדוגמא: באמצע מחזור) למע' ניהול קרית ההדרכה לאישור הזכיין.</t>
  </si>
  <si>
    <t>אירועים שישלחו לסבב אישורים דרך ה infor
אירועים שעוברים מסטאטוס טנטטיב ל פנדינג
גרסאת טיוטא וגרסה מאושרת לאירוע</t>
  </si>
  <si>
    <t>במסגרת סעיף 32.3.1</t>
  </si>
  <si>
    <t>32.4.2</t>
  </si>
  <si>
    <t xml:space="preserve"> המערכת תקבל משוב ממערכת ניהול העיר, הכולל אלו שינויים אושרו, אלו שינויים לא אושרו (והסיבה לכך) והצעות חלופיות.</t>
  </si>
  <si>
    <t>יש לקבל את המשאב הספציפי ולא רק אישור\ דחייה של הבקשה</t>
  </si>
  <si>
    <t>במסגרת סעיף 32.4.1</t>
  </si>
  <si>
    <t>32.4.3</t>
  </si>
  <si>
    <t>המערכת תתחבר למע' ניהול קרית ההדרכה בסבב אישורים</t>
  </si>
  <si>
    <t>ה infor יהיה שלב בסבב האישורים ובשלב זה תישלח בקשה לבדיקת היתכנות של האירועים עם השינויים, במידה ותחזור תשובה חיובית תישלח בקשה לשינוי המועד \ או המשאב. 
סבב אישורים לגרף פעילות ולהזזת אירוע הוא התאמה נדרשת ויש להחליט האם היא נידחית במסגרת תכולת סבב האישורים שהמלצנו לדחות</t>
  </si>
  <si>
    <t>32.4.3.1</t>
  </si>
  <si>
    <t xml:space="preserve"> תהליכי הקצאת משאבים המערבים את מע' ניהול קרית ההדרכה (‎32.3, ‎32.4) והכוללים סבב אישורים יכללו את המענה של הזכיין על הקצאת המשאבים בסבב האישורים.</t>
  </si>
  <si>
    <t>המשוב של מערכת ניהול העיר הוא ה 4 קודים כאשר 1 ו- 2 משמעותם מתקדמים בסבב ו 3 ו- 4 משמעותם עצירה (ראה תיאור של משמעות עצירת סבב)</t>
  </si>
  <si>
    <t>32.4.3.2</t>
  </si>
  <si>
    <t xml:space="preserve">  מענה חיובי ללא הסתייגויות של הזכיין יקדם את סבב האישורים אוטומטית לשלב הבא </t>
  </si>
  <si>
    <t>נקודה פתוחה: האם ה Infor הוא הגורם האחרון בסבב האישורים</t>
  </si>
  <si>
    <t>32.4.3.3</t>
  </si>
  <si>
    <t xml:space="preserve"> מענה של עם הסתייגויות כלשהן יצטרך תיקוף של גורם במערכת </t>
  </si>
  <si>
    <t>אין משמעות להסתייגות מבחינת הממשק עם הזכיין שכן הסתייגות היא משאב חיליפי ופשוט מקצים אותו</t>
  </si>
  <si>
    <t>הקצאת משאב מסוג אחר לסוג נדרש (אולי מתחבר לפרק משאבים)</t>
  </si>
  <si>
    <t>32.4.3.4</t>
  </si>
  <si>
    <t xml:space="preserve">  מענה שלילי יעצור את סבב האישורים </t>
  </si>
  <si>
    <t>שינוי דרישה:  ה infor לא יעצור את הסבב אלא המשמעות של עצירת הסבב אומרת שהבקשה לא נדחתה אלא עוצרת וממתינה לאישור המשתמש ועכשיו הוא זה שצריך להחליט האם מבחינתו זה בסדר או לא לבצע את האירוע השעה החדשה ללא המשאבים</t>
  </si>
  <si>
    <t>לדיון המשך השבוע</t>
  </si>
  <si>
    <t>32.4.3.5</t>
  </si>
  <si>
    <t xml:space="preserve"> במקרה של הסתייגויות או מענה שלילי (‎32.5.3, ‎32.5.4) יתווסף התיאור שהתקבל ממע' ניהול קרית ההדרכה להסתייגויות אלו (‎32.3.2, ‎32.4.2).</t>
  </si>
  <si>
    <t>במידה ונשלחו סטאטוסים 3-4 יש לתעד את זה במערכת</t>
  </si>
  <si>
    <t>33</t>
  </si>
  <si>
    <t>ממשק למע' ניהול תוכן צהלייות</t>
  </si>
  <si>
    <t xml:space="preserve">ניתן לשבץ קישורים ממע' ניהול תוכן צה"לית לפריטים במערכת. </t>
  </si>
  <si>
    <t>באמצעות פריט אתר אינטרנט</t>
  </si>
  <si>
    <t>38</t>
  </si>
  <si>
    <t>ממשק ל VOD</t>
  </si>
  <si>
    <t>המערכת תתממשק למע' VOD של הזכיין</t>
  </si>
  <si>
    <t>ניתן לשבץ קישורים ממע' הVOD לפריטים במערכת.</t>
  </si>
  <si>
    <t>39</t>
  </si>
  <si>
    <t>ממשק למידע-נט</t>
  </si>
  <si>
    <t>המערכת תתממשק למע' המידע-נט של הזכיין</t>
  </si>
  <si>
    <t>המערכת תייצא את הנתונים הבאים לפחות למע' המידע-נט.</t>
  </si>
  <si>
    <t>39.1.1</t>
  </si>
  <si>
    <t>מש"ש על פי תאריכים הכולל פירוט על נושא הפעילויות, שם מרצה/מדריך.</t>
  </si>
  <si>
    <t>39.1.2</t>
  </si>
  <si>
    <t xml:space="preserve"> רשימת ציונים על פי מספר אישי או קורס.</t>
  </si>
  <si>
    <t>39.1.3</t>
  </si>
  <si>
    <t>רשימת משימות על פי מספר אישי או קורס.</t>
  </si>
  <si>
    <t>40</t>
  </si>
  <si>
    <t>ממשק למע' ספרייה</t>
  </si>
  <si>
    <t>המערכת תתממשק למע' ניהול ספריה של קריית ההדרכה</t>
  </si>
  <si>
    <t>ניתן לשים קישורים למע' ניהול ספריה של קרית ההדרכה במערכת.</t>
  </si>
  <si>
    <t>ההבנה היא כי המערכת אינה עולה לאוויר בסוף</t>
  </si>
  <si>
    <t>קילטות נתונים</t>
  </si>
  <si>
    <t>הסבת שאלות מברקת</t>
  </si>
  <si>
    <t>פיתוח PS</t>
  </si>
  <si>
    <t>יש לקבל תשובה בהקדם</t>
  </si>
  <si>
    <t>הסבת מבחנים מברקת</t>
  </si>
  <si>
    <t>הסבה של דפי תצפית</t>
  </si>
  <si>
    <t>הסבה של נתוני ביצוע היסטוריים של משתמשים (שלא לצורך ניתוחים סטטיסטים אלא לתצוגה בלבד)</t>
  </si>
  <si>
    <t>הסבה של נתוני ביצוע היסטוריים של מחזורים (שלא לצורך ניתוחים סטטיסטים אלא לתצוגה בלבד)</t>
  </si>
  <si>
    <t>ייבוא של שאלות כולל media</t>
  </si>
  <si>
    <t>ייבוא של מבחנים</t>
  </si>
  <si>
    <t>יכולת שילוב והצגת קבצים בתיק אישי של משתמש - לצורך הצגת נתונים היסטוריים של משתמשים מברקת</t>
  </si>
  <si>
    <t>יכולת שילוב קבצים והצגה ביחידה ארגונית - לצורך הצגת נתונים היסטוריים של מחזורים מברקת</t>
  </si>
  <si>
    <t>ייבוא של מרכיבי דפי תצפית</t>
  </si>
  <si>
    <t>ייבוא של דפי תצפית</t>
  </si>
  <si>
    <t>הגדרת מספר בלתי מוגבל של מבחנים חוזרים. במקרה זה לא ניתן יהיה לקבוע משקל בין מבחן אחד לשני אלא רק ממוצע של כל הביצועים, הציון הגבוהה ביותר או הציון האחרון</t>
  </si>
  <si>
    <t xml:space="preserve">ניתן להגדיר ציון מינימאלי לשאלון. </t>
  </si>
  <si>
    <t>מתחבר לאפיון של הגדרת סקלה לדף תצפית \ משוב שבו מגדירים כי הציונים הם 1-5 לדוגמא .. אז המערכת מתרגמת אוטומטית את 1 ל 0 ו 5 ל 100 .. 
הדרישה היא הרחבה של האפיון להגדרה כי 1 בעצם שווה 40 לדוגמא ואז גם המדרגות קטנות (המספרים בין 1-5).</t>
  </si>
  <si>
    <t>היכול להקצות משאב מסוג שונה לסוג בדרישה שבאירוע מסויים (תמיכה במשאבים חליפיים)</t>
  </si>
  <si>
    <t>נדרש לתאם את הפתרון מול אשר ויוסי כי יש שני אפשרויות:
1.     יכולת כללית להקצות כל סוג משאבים לכל סוג דריהש
2.     יכול להגדיר אילו סוגים חליפיים לאלו סוגים – מה שמעלה את הצורך בפיתוח ממשק שמעביר לנו את ההגדרה הנ"ל.</t>
  </si>
  <si>
    <t>שמירת "תביעת רגל" בעת הזזת אירוע לזמן חדש הכוללת את הזמן המקורי והמשבים אשר היו מוקצים לאותו אירוע על מנת לאפשר ביצוע סימולציה של הזזת מספר אירועים.</t>
  </si>
  <si>
    <t>העת הזזת אירוע מאושר במערכת יש לשמור את הזמן המקורי שהאירוע הייה בו ואת המשאבים והמשתמשים שהיו מוקצים לו.
כמו כן יש לאפשר ביצוע פעול undo לאחר ההזה</t>
  </si>
  <si>
    <t>היכולת לראות בעת בחירת מועד חדש לאירוע משמעויות זמינות עבור כל סוג משאב לא רק ברמת ההקצאות בפועל (אחוז ניצול) אלא גם את הדרישה לאותו הסוג על פני ציר הזמן (אחוז ניצול פוטנציאלי) כך שאם משתמש ירצה להעביר אירוע לזמן אחר הוא יוכל להבין האם יש סיכוי שבזמן החדש הוא יכול לקבל משאבים ע"פ הנדרש</t>
  </si>
  <si>
    <t>הצגה של באר נוסף על גאנט המשאבים אשר מציג את אחוז הדרישה לסוג זה שטרם הוקצתה + טיפול בביצועים + טוגלל להדלקה וכיבוי</t>
  </si>
  <si>
    <t>מסך תכנון גרף פעילות עם משמעויות של ניצולת משאבים ברמה יומית \ שבועית</t>
  </si>
  <si>
    <t xml:space="preserve">המסך קיים אח מבחינת צהל מדובר בהרחבה לדרישות. כמו כן יש לבצע תיקוני באגים במסך ושיפורי ביצועים </t>
  </si>
  <si>
    <t>סינונים של רשימת הקורסים המוצגים במסך תכנון גרף הפעילות לפי מאפייני המחזורים (קוד גמישות וכו')</t>
  </si>
  <si>
    <t>אפשרות לסנן מהתצוגה את הקורסים לפי meta data ובהתאם להציג את משמעויות המשאבים (לחשב את הדרישה למשאבים ע"פ הפילטר)</t>
  </si>
  <si>
    <t>חלוקה ליחידות בתצוגת תכנון והצגת הנתיב המלא של היחידה כולל הגדרה של עד איפה יש לעלות למעלה בנתיב כדי שלא ליצור מצב שכל השמות יציגו: 
צה"ל\ קריית ההדרכה .....\ .....\....</t>
  </si>
  <si>
    <t>הגדרה של הצגת מסלול היחידה הארגוני ולא רק את היחידה תחתיה הקורסים נמצאים (שורת כותרת שחורה)
יש להציג את המסלול המלא ולאפשר הסתרה של X יחידות ראשונות כדי למנוע מצב של חזרה על אותם היחידות שוב ושוב
את ההגדרה יש לשמור לרמת התצוגה כך שכאשר חוזרים לתצוגה לאחר שנסגרה תמשיך להציג את הנתיבים ע"פ ההגדרה הנ"ל</t>
  </si>
  <si>
    <t>מתוך ה- Tooltip שמציג את רשימת הקורסים אשר דורשים סוג משאב מסוים ביום מסוים לאפשר כניסה ליומן הקורס הספציפי בלחיצה על שמו.</t>
  </si>
  <si>
    <t>ייצוא של תצוגת הגאנט למסמך PDF</t>
  </si>
  <si>
    <t>התאמת התצוגה לייצוא ל PDF (הורדת סקרולים פנימיים וכו') ושימוש בקומפוננטה של ייצוא יומן ל PDF</t>
  </si>
  <si>
    <t>תצוגת לוג הטרנזקציות ופרטיהן שנשלחו למערכת ניהול העיר ע"י קצין התכנון ומנהלי המחזורים ולא רק ע"י מנהל המערכת</t>
  </si>
  <si>
    <t>לוג טרנזקציות מול מערכת ניהול העיר אשר יכול להיות מוצג ביחידה ארגונית או בקורס או ברמת ניהול מערכת</t>
  </si>
  <si>
    <t>סוג משאב חדש (פריט) – לא הרחבה אלא פיתוח פנימי לצורך הממשק כפי שמוגדר בתכולות</t>
  </si>
  <si>
    <t>היכולת לענות על דרישת משאב כי היא מולא או לא ע"י זימון V פשוט .. ממשאב זה מנהלים כמויות ולא יחידות משאב ספציפיות
1.     סוג משאב חדש 
2.     היכולת להגדיר במאגר משאבים כמה משאבים כאלו יש ע"י הזנת מספר
3.     היכולת להציג בנקודת זמן ע"י פס סכימה כמה אחוז מהמהשאבים עדיין פנויים (כמו פס סכימה של סוג משאב רגיל) רק בלי לנהל יחידות משאב תחת הסוג
4.     היכולת לענות על דרישה ללא הקצאה של יחידת משאב אלא ע"י הזנת מספר או סימון V או X</t>
  </si>
  <si>
    <t>הדס: לא הרחבה:  הפורמט הועבר. החברה הימליצה לא לתקשב את כל התיק כפי שהוגדר. התבקשנו להגדיר האם מה שלא מתוקשב בכלי מערכת (נתוני אכ"א, משאבים, עץ הערכה, פעילויות)- יודפס בקובץ וורד. המלצתינו היא לתקשב הכל ולהפיק כדוח על פי הפורמט של אט"ל</t>
  </si>
  <si>
    <t>עמודה1</t>
  </si>
  <si>
    <t>מטרת הדוח היא לתת סטאטוס של תיקוף תיקי היסוד ושלימות הנתונים בהם ככלי בידי מפקדים וגפ"ה לאתר פערים בהקמת תיקי היסוד: הדוח הנידרש הינו הצגת כלל תיקי היסוד ביחידה בסינון לפי היחידות הארגוניות . העמודות בדוח הינן : שם הקורס, סימול, יחידה ארגונית (היררכיה מלאה),תאריך תיקוף אחרון, כמות עדכונים, משך ימי למידה, כמות פעילויות בקורס עם משאבים, כמות פעילויות בקורס  ללא שיוך משאבים, % פעילויות מסוג תכני חובה, קיום עץ הערכה עם משקלים מלאות בכל הנושאים וכן משקלל, כמות מחזורים מתיק היסוד</t>
  </si>
  <si>
    <t>לא מומלץ לדחות. תחום פיתוח הסגל חשוב ונידרש בקרית ההדרכה מיום קליטת המערכת.אין לראות את הדוח כתת סעיף של כלי כשירויות.     הדוח צריך לאפשר למפקד יחידה ארגונית ומפקד מחזור לצפות בנתונים פרטניים וסטאטיסטיים של אנשי הסגל אשר תחת פיקודם ו/או אחריותם - מפקדי קורסים ומדריכים. בדוח יש להציג את המסגרת הארגונית והמחזור בו מכהן המדריך ואת מרכיבי ההערכה ההדרכתיים והמקצועיים הגנריים שלו והסטאטוס / הציון שלו בהם ובניפרד את הציון הממוצע המקצועי  כפי שמוצג בעץ ההערכה בסביבת הלמידה שלו. במידה ויש לו כמה סביבות למידה , תוצגנה רק הסביבות מסוג למידת סגל. כל עמודה בה מוצגים נתונים כמותיים - תסתכם בבמוצע של האוכלוסיה שבפילוח של הדוח.במידה ויש מספר מיסגרות ארגוניות, הדוח יציג ממוצע בסוף כל יחידה ארגונית.</t>
  </si>
  <si>
    <t>כנל</t>
  </si>
  <si>
    <t>לא מקובל. כל הזמן ביקשנו גם דוחות גרפיים ואמרו לנו שזה דוח נוסף על הטבלה.</t>
  </si>
  <si>
    <t>ניתן לדחות</t>
  </si>
  <si>
    <t>מטרת הדוח היא לאפשר תצוגה נוחה, מרוכזת של אירועים ביומן הרלוונטיים למפיק הדוח. הדרישה צריכה להיות בפילוח לפי טווח תאריכים וסוג הפעילות.  כל שורת אירוע צריכה לכלול את נתוני האירוע: שם האירוע, מספר מזהה, סוג הפעילות, משך, מיקום, סטאטוס משאבים</t>
  </si>
  <si>
    <t>לא ברור למה נידחה</t>
  </si>
  <si>
    <t>נידרשת הבהרה למשתמשים: האם זה תלוי ממשק עם האקטיב דיירקטורי?</t>
  </si>
  <si>
    <t>מה ההרחבה פה?  בכל מקרה אם אכן הרחבה: מדובר במענה ללמידה ביחידה המבצעית ולכן ניתן לדחייה.</t>
  </si>
  <si>
    <t>בדוח זה יש לסמן / להבליט את המשימות שהיו אמורות להתבצע בטוח התאריכים ולא בוצעו</t>
  </si>
  <si>
    <t>לא מדובר בהרחבה. הדוח הנידרש הוא דוח טבלאי וגרפי והוא מציג את הישגי החניך ביחס לרף הממוצע הנידרש בתיק היסוד וכן ביחס לממוצע במחזור.  הדרישה בדומה לדוח המטריציוני בברקת אשר הרף מוצג בו באמצעות צבעים והממוצע הקבוצתי הוא בשורה התחתונה הממוצעת. כמו כן, מעבר לממוצע של החניך יש להציג את סטייית התקן.  התצוגה הגרפית היא כמו בבית הספר לכתב"ם כאשר במקביל לגרף ציון החניך בכל צומת , יש גרף ממוצעי המחזור בצומת. תצוגה זו פותחה על ידי הספק אל מול הגדרה צה"לית ומוכרת לחברה.</t>
  </si>
  <si>
    <t xml:space="preserve">מטרת הדוח הינה לאפשר למפתח הדרכה או מנהל תוכן לנתח איכות פריטי הערכה לטובת שיפור והתאמת הפריטים. בדוח ניתוח פריטים נידרש לאפשר בחירת פריט ספציפי (שאלה/שאלון/מבחן) ו/או מאגר ו/או סוג פריט  וכן לאפשר במקביל באותו דוח לבחור או לא לבחור  בקורס או יחידה ארגונית:   במקרה של מבחנים: דוח ניתוח פריטים צריך להיות דומה לדוח הקיים בברקת "דוח ניתוח שאלות": אפשרות לבחור מבחן או מאגר שאלות ולנתח את התשובות על השאלות: כמה ענו תשובה נכונה ומה היה הציון הממוצע של אלה שענו נכון וכמה בחרו במסיחים ומה היה הממוצע של אלה שבחרו בכל אחד מהמסיחים. שאלות שרוב  העונים עליהן (על מספר דינאמי הניתן לשינוי) שגו צריכות להיות צבועות באדום. לגבי שאלונים, כנ"ל: ניתוח דפי הערכה (הכלולים בכלי שאלונים) צריך להתבצע באותה מתכונת הקיימת בברקת. קרי: ניתוח סטיטיסטי של מרכיבי השאלונים בעלי הערך המספרי/הכמוצי וריכוז שדות טקסט.  לגבי משובי קורסים -בשלב זה נידרש ניתוח דומה כמו בדפי הערכה.   </t>
  </si>
  <si>
    <t>בוצע דיון עם המשתמשים. החברה אמרה שאין לה כלי לניהול לקחים. החברה היציעה לנהל לקחים כפריטי ידע.      הבהרה: הלקחים הרלוונטיים לשלב זה בפרוייקט הם לקחים הדרכתיים. הלקחים הם מרכיב חשוב בשיפור האיכות, גם על פי התל"ב. הם חיוניים למפקדים ולמפתחי ההדרכה וקציני הניהול והתיאום. הדוח הנידרש הוא הצגת פריטי הלקחים על מחזורי קורס אב כולם או בפילוח לפי תאריך. על כל לקח יוצג המידע הבא בעמודות:: הישות אליה הם מקושרים (קורסי אב/פרקים/ פעילויות/מחזורים/משאבים במערכת). תיאור הלקח , סוג הלקח, הסטאטוס שלו (טופל, פתוח, בטיפול)</t>
  </si>
  <si>
    <t>הדס:      זו דוגמא מצויינת למה שאמרנו בנושא הדוחות: בעוד שבמכרז הוגדר עולם נתונים, התבקשנו להציג את הצורך בדוח אחד הכולל את כל הנתונים וניתן לסינון לפי בעל תפקיד. במקום להתאים תצוגות ודוחות למשתמשים.     דוח זה חולק למספר דוחות שאופיינו חוץ מ- 2 דוחות: משימות ותוכנית עבודה (הדוח של תוכנית העבודה דומה לדוח 22)</t>
  </si>
  <si>
    <t>מטרת הדוח היא מעקב אחר תוכנית העבודה לטובת איתור פערי תכנון מול ביצוע והערכת העמידה בתוכנית. הדוח מיועד למפקדים ברמת מטה הבה"ד ואף החיל. נכון לעכשיו המלצת הספק לנהל את תוכנית העבודה באמצעות כלי משימות. הנושא לא סוכם. לכן יש לאפשר גם את הדוח הזה המאפשר בקרה על גרף האירועים וגרף ההכשרות. נידרשים נתונים על כמות אירועים שבוצעו בחלוקה ליחידה ארגונית (כל ההיררכיה ) , כמות קורסים לפי סוגים, כמות סוגי פעילויות, כמות אירועים שבוטלו (non active) + סיבות ביטול (כרגע לא קיים במענה) , כמות אירועים מתוכננת לפי סוגים, כמות לומדים, כמות אנשי סגל בפעילויות, כמות פעילויות שבוצעו בכיתות, כמות פעילויות שבוצעו במאמנים, במטווחים, במתקני ספורט.</t>
  </si>
  <si>
    <t>ניתן לדחות משום שההטמעה תחל רק בשלב מאוחר יותר</t>
  </si>
  <si>
    <t xml:space="preserve">מטרת הדוח היא בקרה על הרשאות ניהול במערכת וכן איתור מנהלים לצורך העברת עדכונים והנחיות. הדוח  יציג את המנהלים של יחידות ארגוניות, מאגרים, קורסי אב וסביבות למידה במערכת. הדוח צריך להיות מאורגן / ממוין לפי מבנה ארגוני (ב collapsed expand) . העמודות  בדוח צריכות לכלול את היוזר, שם,  ההרשאות שלו. הדוח יאפשר בדיקה  של הרשאות עדכניות של בעלי תפקיד מכהנים.  </t>
  </si>
  <si>
    <t>23.2 הוא סעיף מאד טכני שבמקור נידרש לטובת בקרה על השימןש במערכת ונגישות המידע. ניתן לדחות תכולה לזו לשלבים מתקדמים יותר בהטמעה</t>
  </si>
  <si>
    <t>לא מקובל. כל הזמן ביקשנו גם דוחות גרפיים ואמרו לנו שזה דוח נוסף על הטבלה.זה לא דוח נוסף, זה חלק מהדרישה.</t>
  </si>
  <si>
    <t>הדיון התבצע באופן שוטף ופרטני בכל דוח.במידה וחסר מידע - נשמח לתת הבהרות</t>
  </si>
  <si>
    <t>זוהי דרישה טכנית לטובת המשתמשים בדגש על המפקדים:כל דוח יוצג ו/או יודפס עם הסבר קבוע על מהות הדוח וכיצד לעבוד איתו. אנחנו ננסח את ההסברים לפי תפיסת ההפעלה</t>
  </si>
  <si>
    <t xml:space="preserve">מבקשים הבהרה:  למה נידרש דיון? זוהי דרישה טכנית </t>
  </si>
  <si>
    <t>#</t>
  </si>
  <si>
    <t xml:space="preserve">סעיף </t>
  </si>
  <si>
    <t xml:space="preserve">במסמך התכולות </t>
  </si>
  <si>
    <t>פרק</t>
  </si>
  <si>
    <t xml:space="preserve">המלצה סופית מכלל ההתחסויות </t>
  </si>
  <si>
    <t xml:space="preserve">הערות </t>
  </si>
  <si>
    <t>לא להתייחס</t>
  </si>
  <si>
    <t xml:space="preserve">הסעיף בוטל </t>
  </si>
  <si>
    <t xml:space="preserve">נדחה ליחידת מסירה 2 </t>
  </si>
  <si>
    <t xml:space="preserve">סיכום התייחסות ז"י </t>
  </si>
  <si>
    <t xml:space="preserve">סיכום התייחסות אט"ל </t>
  </si>
  <si>
    <t>סיכום התייחסות ח"א</t>
  </si>
  <si>
    <t xml:space="preserve">סיכום התייחסות ח"י </t>
  </si>
  <si>
    <t xml:space="preserve">למילוי ע"י המשתמש המוביל </t>
  </si>
  <si>
    <t xml:space="preserve">מלל המקור במסמך התכולות
 (יש להעתיק את הניסוח המדויק) </t>
  </si>
  <si>
    <t xml:space="preserve">סיווג </t>
  </si>
  <si>
    <t xml:space="preserve">אחר </t>
  </si>
  <si>
    <t>התייחסות המשתמש על המלל המסמך</t>
  </si>
  <si>
    <t>תהליך במערכת</t>
  </si>
  <si>
    <t>תצוגה</t>
  </si>
  <si>
    <t>שינוי מינוח</t>
  </si>
  <si>
    <t>סיווג
(תצוגה/ תהליך במערכת/ שינוי מינוח או אחר )</t>
  </si>
  <si>
    <t xml:space="preserve">המלצה סופית מכלל ההתייחסויות </t>
  </si>
  <si>
    <t>שם המתייחס</t>
  </si>
  <si>
    <t>הדס</t>
  </si>
  <si>
    <t>אט"ל</t>
  </si>
  <si>
    <t>הערות מסדנת אפיון</t>
  </si>
  <si>
    <t xml:space="preserve">סטאטוס </t>
  </si>
  <si>
    <t>1. לשונית נתוני חניכים בפעילות.      2. מאפייני תיק יסוד</t>
  </si>
  <si>
    <t>בתיק יסוד הכותרת היא "פרטים אישיים".  לא מתאים.     בקשה להבהרה: יש אפשרות להגדיר א הפעילות רק למשתמשים בתפקיד ואז המערכת דורשת מיסגרת. זה לא ברור מתי הוגדרו התפקידים שניתן לבחור בשלב זה       במאפייני תיק יסוד ישנם מאפיינים שניגזרים מהמערכת כמו יחידה ארגונית, כמות ימי למידה . ברירת המחדל והבדיקה צריכות להתייחס לנתונים אלה. אוטומטית. למשל במאפיין יחידה ארגונית - נידרשת בדיקת הרשאות של יחידות. איך זה מתבצע?</t>
  </si>
  <si>
    <t>מטא דאטא = מאפיינים והם נידרשים לשמש כבסיס לחיפוש , יצירה או איחזור אוטומטי, אתראות וכיו"ב .כרגע זה רק לתצוגת נתונים ומידע.</t>
  </si>
  <si>
    <t>משתמשים ייבואו ע"י ממשק כ"א לרמת הבה"ד (ראה הרחבה בפרק 30).         קורסי אב (תיקי יסוד) ימוקמו ביחידות אשר אחראיות על תיקי יסוד אלו.     סביבות הלמידה ומוקמו תחת היחידות המנהלות את הסביבות הלמידה.        מאגרי הלקחים ימומשו ע"י מאגרי תכנים וכל לקח יהיה פריט תוכן בתוך המאגר.     מאגר VOD ימומש ע"י מאגר תכנים ויכיל קישורים למערכת ה VOD .</t>
  </si>
  <si>
    <r>
      <t>1.</t>
    </r>
    <r>
      <rPr>
        <sz val="7"/>
        <color indexed="8"/>
        <rFont val="Times New Roman"/>
        <family val="1"/>
      </rPr>
      <t xml:space="preserve">       </t>
    </r>
    <r>
      <rPr>
        <sz val="12"/>
        <color indexed="8"/>
        <rFont val="David"/>
        <charset val="177"/>
      </rPr>
      <t>במאגר פעילויות ותכנים ניתן להציג את גרסאות הארכיון של הפעילויות ע"י לחיצה על כפתור "הצג גרסאות ארכיון"...............4. כפתור "הצג פירטי ארכיון" קיים גם בתצוגת המבנה הארגוני לצור הצגת גרסאות ארכיון של קורסי אב</t>
    </r>
  </si>
  <si>
    <r>
      <t>1.1.</t>
    </r>
    <r>
      <rPr>
        <sz val="7"/>
        <color indexed="8"/>
        <rFont val="Times New Roman"/>
        <family val="1"/>
      </rPr>
      <t xml:space="preserve">       </t>
    </r>
    <r>
      <rPr>
        <sz val="14"/>
        <color indexed="8"/>
        <rFont val="David"/>
        <charset val="177"/>
      </rPr>
      <t xml:space="preserve">ניתן להגדיר </t>
    </r>
    <r>
      <rPr>
        <b/>
        <sz val="14"/>
        <color indexed="8"/>
        <rFont val="David"/>
        <charset val="177"/>
      </rPr>
      <t>תבנית מבנה</t>
    </r>
    <r>
      <rPr>
        <sz val="14"/>
        <color indexed="8"/>
        <rFont val="David"/>
        <charset val="177"/>
      </rPr>
      <t>, שממנה תיגזר היררכיית ההרשאות (ראו ס"ק ‎</t>
    </r>
    <r>
      <rPr>
        <sz val="14"/>
        <color indexed="8"/>
        <rFont val="Cambria"/>
        <family val="1"/>
      </rPr>
      <t>1.1</t>
    </r>
    <r>
      <rPr>
        <sz val="14"/>
        <color indexed="8"/>
        <rFont val="David"/>
        <charset val="177"/>
      </rPr>
      <t>, וס"ק ‎</t>
    </r>
    <r>
      <rPr>
        <sz val="14"/>
        <color indexed="8"/>
        <rFont val="Cambria"/>
        <family val="1"/>
      </rPr>
      <t>30.5</t>
    </r>
    <r>
      <rPr>
        <sz val="14"/>
        <color indexed="8"/>
        <rFont val="David"/>
        <charset val="177"/>
      </rPr>
      <t>). לפירוט ראו מילון מונחים.</t>
    </r>
  </si>
  <si>
    <t>אין מענה</t>
  </si>
  <si>
    <t>TBD</t>
  </si>
  <si>
    <t>נידחה</t>
  </si>
  <si>
    <t>כנ"ל</t>
  </si>
  <si>
    <t xml:space="preserve">לא קיים יומן למסגרת בתוך קורס אב. אלא אם כן המחזור הוא למיסגרת אחת ללא חלוקה. המענה לא מספק </t>
  </si>
  <si>
    <t>פיתוח.   יש צורך להפריד את ביט שינוי נתוני ביצוע למספר ביטים עבור כל שיטת הערכה בנפרד.</t>
  </si>
  <si>
    <t>דחיפת תכנים ללומד שנעדר מפעילות תיושם במערכת באמצעות הוספת תכנים . 21. חניך שנעדר מפעילות, בוחר בפעילות אותה הוא הפסיד, וכחלק ממסך האירוע מוצג לו התכנים הרלוונטיים לפעילות אותה הפסיד.  22. דחיפת תכנים באמצעות פעילות השלמה – נקודה פתוח – TBD</t>
  </si>
  <si>
    <t>נידרשת תצוגת עץ הערכה (סינון של הסילבוס המלא)</t>
  </si>
  <si>
    <r>
      <t>1.</t>
    </r>
    <r>
      <rPr>
        <sz val="7"/>
        <color indexed="8"/>
        <rFont val="Times New Roman"/>
        <family val="1"/>
      </rPr>
      <t xml:space="preserve">      </t>
    </r>
    <r>
      <rPr>
        <sz val="12"/>
        <color indexed="8"/>
        <rFont val="David"/>
        <charset val="177"/>
      </rPr>
      <t>א</t>
    </r>
    <r>
      <rPr>
        <sz val="12"/>
        <color indexed="8"/>
        <rFont val="Arial"/>
        <family val="2"/>
      </rPr>
      <t>ושרה דחייה ליחידת מסירה 2 להרחבה בה נדרש שהנתונים של לומד בסטטוס מורחק אכן ישפיע על ממוצע הציונים.</t>
    </r>
  </si>
  <si>
    <t>נידחה ליחידת מסירה 3</t>
  </si>
  <si>
    <t>נקודה פתוחה - לא אושרה דחיה - הרחבה לדרישה - יש לקבוע דיון ייעודי להחליט האם ההרחבה היא חלק מהתכולות</t>
  </si>
  <si>
    <t>לא ברור מה מקבלים בסוף בנושא הרחקת הלומד</t>
  </si>
  <si>
    <t>לא ברור מה מקבלים בסוף בנושא הסמכת הלומד</t>
  </si>
  <si>
    <t>המונח מיסגרת לא ברור. לא ברור אם זוהי ישות ומה המשמעויות שלה</t>
  </si>
  <si>
    <t>אין תיאור באיפיון</t>
  </si>
  <si>
    <t xml:space="preserve">        לכל משתמש יש גישה ליומן האישי אשר מציג את האירועים אליהם הוא משויך כחניך וכמשאב (מדריך לדוגמא)</t>
  </si>
  <si>
    <t xml:space="preserve">         יומן מסגרת נקודה פתוחה - הרחבה לדרישה - יש לקבוע דיון ייעודי להחליט האם ההרחבה היא חלק מהתכולות.</t>
  </si>
  <si>
    <t xml:space="preserve">אין תיאור </t>
  </si>
  <si>
    <r>
      <t xml:space="preserve">סעיפי 14.4.3 ו14.4.2 הינם נקודה פתוחה </t>
    </r>
    <r>
      <rPr>
        <u/>
        <sz val="12"/>
        <color indexed="8"/>
        <rFont val="Arial"/>
        <family val="2"/>
      </rPr>
      <t xml:space="preserve"> </t>
    </r>
    <r>
      <rPr>
        <sz val="11"/>
        <color theme="1"/>
        <rFont val="Arial"/>
        <family val="2"/>
        <scheme val="minor"/>
      </rPr>
      <t>הרחבה לדרישה - יש לקבוע דיון ייעודי להחליט האם ההרחבה היא חלק מהתכולות</t>
    </r>
  </si>
  <si>
    <r>
      <t xml:space="preserve">TBD </t>
    </r>
    <r>
      <rPr>
        <sz val="12"/>
        <color indexed="8"/>
        <rFont val="David"/>
        <charset val="177"/>
      </rPr>
      <t>– ממשק זכיין</t>
    </r>
  </si>
  <si>
    <t>כל ממשקי כ"א ות"ס של זרוע היבשה הם ליחידת מסירה 2</t>
  </si>
  <si>
    <t xml:space="preserve">המערכת תציג על גאנט את המחזור שנפרס עם אינדיקציה על תאריך התחלה, תאריך סיום והאירועים המשובצים </t>
  </si>
  <si>
    <t>אין התראה כנידרש</t>
  </si>
  <si>
    <t>נידחה ליחידת מסירה 2.   לפירט בנושא ממשק לוגיסטיקה צהלי ראה נספח 2.2. logistics Interface</t>
  </si>
  <si>
    <r>
      <t xml:space="preserve">שינויי אירועים בסביבות הלמידה יביא לשינויי מידי </t>
    </r>
    <r>
      <rPr>
        <sz val="12"/>
        <color indexed="8"/>
        <rFont val="David"/>
        <charset val="177"/>
      </rPr>
      <t>בתמונת דרישת המשאבים כפי שמוצגת בגאנט דרישות המשאבים במאגרי המשאבים השונים</t>
    </r>
  </si>
  <si>
    <t>באיפיון אין התייחסות למה שרואה מנהל מאגר משאבים אלא רק למנהל המשאבים בסביבת הלמדיה</t>
  </si>
  <si>
    <t>לא אופיין על ידי המשתמש ובנוסף, תחום הכשירויות נידחה. אז לא תהיה סביבת כשירות בשלב הראשון.</t>
  </si>
  <si>
    <r>
      <t>1.</t>
    </r>
    <r>
      <rPr>
        <sz val="7"/>
        <color indexed="8"/>
        <rFont val="Arial"/>
        <family val="2"/>
      </rPr>
      <t xml:space="preserve">      </t>
    </r>
    <r>
      <rPr>
        <sz val="11"/>
        <color theme="1"/>
        <rFont val="Arial"/>
        <family val="2"/>
        <scheme val="minor"/>
      </rPr>
      <t>סביבת למידה שלא נגזרת מתיק יסוד תיבנה על בסיס קורס אב ריק אשר יוגדר ברמת המערכת..  קורה האב הריק יקרא "תבנית ריקה לסביבת למידה". .  3.      סביבת הלמידה תכיל את כל היכולות הכלולות בכל סוגי סביבת הלמידה (יומן, מאגר תוכן, מסלול למידה, עצ הערכה וכו')</t>
    </r>
  </si>
  <si>
    <t xml:space="preserve">בעץ הערכה של תיק היסוד יש להוסיף בעץ הערכה מדד ציון סופי.  בעץ הערכה של תיק היסוד יש להוסיף בעץ הערכה מדד ציון סופי .למדד יש להגדיר את תיק היסוד ממנו הציון הסופי נגזר.... </t>
  </si>
  <si>
    <t>גזירת ציון בצומת עץ הערכה תיושם במערכת באמצעות הוספת מדד ציון סופי בעץ הערכה. זה מצמצם את הדרישה . משום שדרשנו לייבא כל מיני נתונים ולא רק ציון מסכם. אין בעייה לדחות את המענה השלם.</t>
  </si>
  <si>
    <t>פתיח</t>
  </si>
  <si>
    <t>הפתיח מדבר על יכולות ולא על מה שנקבל - אי אפשר להגיב עליו</t>
  </si>
  <si>
    <t>תיק אישי ברמת מחזור:       מציג את התקדמות המשתמש בסביבה (עצי הערכה, וכדומה..) הרלוונטיים למחזור הספציפי.    מציג את היומן של המשתמש במחזור</t>
  </si>
  <si>
    <r>
      <rPr>
        <sz val="7"/>
        <color indexed="8"/>
        <rFont val="Arial"/>
        <family val="2"/>
      </rPr>
      <t xml:space="preserve">     </t>
    </r>
    <r>
      <rPr>
        <sz val="12"/>
        <color indexed="8"/>
        <rFont val="Arial"/>
        <family val="2"/>
      </rPr>
      <t>בתיק חניך ברמת מערכת:              י הערכה יוצגו בתיק האישי בלשונית חדשה בה ניתן לראות את ההישגים בקורסים השונים.</t>
    </r>
  </si>
  <si>
    <t xml:space="preserve">לא מתואר באיפיון מיקום במסלול למידה. אולי זו תכולה שנידחתה .              איך מגיע אל  תיק החניך ברמת מערכת?                                                              </t>
  </si>
  <si>
    <r>
      <t>1.</t>
    </r>
    <r>
      <rPr>
        <sz val="7"/>
        <color indexed="8"/>
        <rFont val="Arial"/>
        <family val="2"/>
      </rPr>
      <t xml:space="preserve">      </t>
    </r>
    <r>
      <rPr>
        <sz val="12"/>
        <color indexed="8"/>
        <rFont val="Arial"/>
        <family val="2"/>
      </rPr>
      <t>תצוגת אירועים אישיים בתיק האישי תיושם במערכת באמצעות דוח המציג את האירועים האישיים של החניך בחלוקה לסוגי האירועים</t>
    </r>
  </si>
  <si>
    <r>
      <t xml:space="preserve">TBD </t>
    </r>
    <r>
      <rPr>
        <sz val="12"/>
        <color indexed="8"/>
        <rFont val="David"/>
        <charset val="177"/>
      </rPr>
      <t>– נקודה פתוחה</t>
    </r>
  </si>
  <si>
    <t>לא קיים באיפיון</t>
  </si>
  <si>
    <t>נידחה לשלב 2</t>
  </si>
  <si>
    <t>האיפיון מתייחס לסבב אישורים של תיק יסוד ופעילויות.  אין איפיון ויש דחייה של סבב אישורים לפריטים אחרים. זה צריך להיות כתוב</t>
  </si>
  <si>
    <r>
      <rPr>
        <sz val="7"/>
        <color indexed="8"/>
        <rFont val="Times New Roman"/>
        <family val="1"/>
      </rPr>
      <t xml:space="preserve">       </t>
    </r>
    <r>
      <rPr>
        <sz val="12"/>
        <color indexed="8"/>
        <rFont val="David"/>
        <charset val="177"/>
      </rPr>
      <t>הגדרת סבב האישורים ע"י משתמשים מוגדרים ומנהלים של יחידה ארגונית</t>
    </r>
  </si>
  <si>
    <t>אושרה דחייה ליחידת מסירה 2</t>
  </si>
  <si>
    <t xml:space="preserve">זה איפיון שמצמצם את הדרישה </t>
  </si>
  <si>
    <r>
      <rPr>
        <sz val="7"/>
        <color indexed="8"/>
        <rFont val="Times New Roman"/>
        <family val="1"/>
      </rPr>
      <t xml:space="preserve">      </t>
    </r>
    <r>
      <rPr>
        <sz val="12"/>
        <color indexed="8"/>
        <rFont val="David"/>
        <charset val="177"/>
      </rPr>
      <t>כאשר מגדירים סבב אישורים במערכת, בעת הגדרת גורם מאשר ניתן להחליט האם מקומו בסבב האישורים הוא לאחר אישור של כלל הגורמים המאשרים.</t>
    </r>
  </si>
  <si>
    <t>לא קיים באיפיון.</t>
  </si>
  <si>
    <r>
      <rPr>
        <b/>
        <sz val="11"/>
        <color indexed="8"/>
        <rFont val="Arial"/>
        <family val="2"/>
      </rPr>
      <t>נ</t>
    </r>
    <r>
      <rPr>
        <sz val="11"/>
        <color theme="1"/>
        <rFont val="Arial"/>
        <family val="2"/>
        <scheme val="minor"/>
      </rPr>
      <t>קודה פתוחה - הרחבה לדרישה - יש לקבוע דיון ייעודי להחליט האם ההרחבה היא חלק מהתכולות</t>
    </r>
  </si>
  <si>
    <t>מישהו העלים את סעיף 24.13 - ניתן להגדיר סבב אישורים לכל פריט, מודול, אירוע ויכולת במערכת</t>
  </si>
  <si>
    <t>קיים באופן חלקי</t>
  </si>
  <si>
    <t>סל מיחזור</t>
  </si>
  <si>
    <t>פעולות מחיקה - צריך לאפשר למחוק עם הנתונים / הישיויו המקושרות</t>
  </si>
  <si>
    <r>
      <t xml:space="preserve">התראות לפני מחיקה </t>
    </r>
    <r>
      <rPr>
        <sz val="12"/>
        <color indexed="8"/>
        <rFont val="David"/>
        <charset val="177"/>
      </rPr>
      <t xml:space="preserve">– בעת מחיקת אובייקטים במערכת המשתמש מקבל התראה מציגה לו מידע על הפעולה שהוא הולך לבצע והמשמעויות שלה. </t>
    </r>
  </si>
  <si>
    <t>לא קיים באיפיון נושא מגבלת הזמן. בנוסף מתואר שחזור של פריטים שיש להם גירסאות. כיום יש גירסאות רק לפעילויות + תיקי יסוד + הסמכות</t>
  </si>
  <si>
    <t xml:space="preserve">קיים באופן חלקי. קיים בתצוגות טבלאיות שבהן המאפיין הוא באחת העמודות.  לא קיים בטבלאות שהמאפיין אינו מהווה עמודה בה.   לא קיים ברשימות שאינן בטבלאות. </t>
  </si>
  <si>
    <t>לא קיים באיפיון התיחסות לשיטת הניקוד במקרה של רב ברירה עם תשובה חלקית</t>
  </si>
  <si>
    <t xml:space="preserve">שאלת סידור אלמנטים מתייחסת גם לפריטים שהם תמונה </t>
  </si>
  <si>
    <t>שאלת D&amp;D  מתייחסת גם למיקום חלקים  בתמונה</t>
  </si>
  <si>
    <r>
      <t xml:space="preserve">                     . </t>
    </r>
    <r>
      <rPr>
        <sz val="12"/>
        <color indexed="8"/>
        <rFont val="David"/>
        <charset val="177"/>
      </rPr>
      <t>ה</t>
    </r>
    <r>
      <rPr>
        <sz val="12"/>
        <color indexed="8"/>
        <rFont val="Arial"/>
        <family val="2"/>
      </rPr>
      <t>וספת קבצים כחלק מגוף השאלה.  הוספת קבצים כחלק מהמשוב לשאלה</t>
    </r>
  </si>
  <si>
    <t xml:space="preserve">נידחה ליחידת מסירה 2 </t>
  </si>
  <si>
    <t xml:space="preserve"> ברירת המחדל צריכה להיות "ריק ( ולא "נוכח/ "לא נוכח") " ועדיפות לאפשרות הבאה:  ביצוע אירוע יסומן בסימון ניפרד מסימון נוכחות. יהיה ניתן לסמן כי אירוע בוצע בלי להתייחס כלל לנוכחות. זה רלוונטי גם לדוח "תכנון מול ביצוע".</t>
  </si>
  <si>
    <t>יש לאפשר הרחקת החניך מהמחזור תוך שמירת היכולות הבאות - הפקת דוח מורחקים עפ"י סיבה, שנה , קורס שמירת נתוני הביצוע של החניך במחזור. השפעת נתוני הביצוע של החניך במחזור על נתוני הקורס עד הרחקתו מההכשרה</t>
  </si>
  <si>
    <t>יש לשנות את הערכים: סיים בהצלחה, סיים על תנאי, מצטיין, מופת, מורחק, סיים ולא הוסמך. בדוחות סיום קורס ידרש להציג את סטאטוס החניכים .</t>
  </si>
  <si>
    <t xml:space="preserve"> הנחת העבודה כי המערכת תוכל להמליץ לסגל על סטאטוס הסמכה עפ"י עץ הערכה . יחד עם זאת תדרש יכולת לשנות סטאטוס הסנמכה באופן ידני</t>
  </si>
  <si>
    <t>ראה הערות סעיף 13.5.1.2</t>
  </si>
  <si>
    <t>לא קיים באיפיון. נדרש בעיקר ללמידה בשטח</t>
  </si>
  <si>
    <t>נדרש קבלת איפיון מניהול מוצרTBD</t>
  </si>
  <si>
    <t>לפי סטאטוס סגור- , הזנה ידנית ,  עפ"י נוהל התל"ב - סיכום קורס</t>
  </si>
  <si>
    <t>קיים באיפיון באופן חלקי.      המענה באיפיון מתייחס ליומן בסביבה . הדרישה היא ליומן המתכלל את כל היומנים בסביבות שהלומד רשום אליהן כלומד, סגל, משאב. הרעיון הוא שאני יכול לראות את כל האירועים שלי במקום אחד ולסנן</t>
  </si>
  <si>
    <r>
      <rPr>
        <b/>
        <sz val="12"/>
        <rFont val="Arial"/>
        <family val="2"/>
      </rPr>
      <t>פער קריטי ביותר</t>
    </r>
    <r>
      <rPr>
        <b/>
        <sz val="11"/>
        <rFont val="Arial"/>
        <family val="2"/>
      </rPr>
      <t xml:space="preserve"> - הדרישה היא ליומן למיסגרת אחת מכמה מיסגרות באותה סביבה. זוהי דרישה בסיסית וחייבת להתקיים בפעימה ראשונה</t>
    </r>
  </si>
  <si>
    <t xml:space="preserve">ניתן לצבוע ימים או שעות ידנית כגון: עומס חום, באיפיון לא מתואר המענה לחסימת ימים בכל יומני הסביבות בכלל יחידות הארגוניות </t>
  </si>
  <si>
    <t>אין התייחסות באיפיון ספיציפית מול תכולה</t>
  </si>
  <si>
    <t>הבהרה- הציון ינתן אפס או ציון מקסימלי. לא יהיה ניקוד חלקי.מבקשים לנטרל את הפונקציה במערכת בשאלות רב ברירה</t>
  </si>
  <si>
    <t>בעייתי מאד מאד. כל מאגרי השאלות ייבנו ללא מאפיינים. זה ישפיע על ארגון המאגרים ואיפיון המבחנים (הפרמטרים לפילול השאלות) יש להגדיר מאפיין - רמת קושי ,עפ"י רמות חשיבה, סביבה/ אוכלוסיה</t>
  </si>
  <si>
    <r>
      <rPr>
        <sz val="7"/>
        <color indexed="8"/>
        <rFont val="Times New Roman"/>
        <family val="1"/>
      </rPr>
      <t xml:space="preserve">   </t>
    </r>
    <r>
      <rPr>
        <sz val="12"/>
        <color indexed="8"/>
        <rFont val="David"/>
        <family val="2"/>
        <charset val="177"/>
      </rPr>
      <t>חלוקת השאלות ל"קבוצות" תיושם במערכת כמאגרי שאלות.           מאגרי השאלות ניתנים לקטלוג לפי נושאים בהיררכית מאגר התכנים.</t>
    </r>
  </si>
  <si>
    <t>יש לוודא הימצאות מחולל מבחנים עם כלל האפשרויות</t>
  </si>
  <si>
    <t>בעת בניית מבחן ישולבו שאלות ממאגר שאלות ...</t>
  </si>
  <si>
    <t>הבהרה- הדרישה שילוב ממגוון רב של מאגרים</t>
  </si>
  <si>
    <r>
      <t>פר</t>
    </r>
    <r>
      <rPr>
        <sz val="11"/>
        <rFont val="Arial"/>
        <family val="2"/>
      </rPr>
      <t xml:space="preserve">ט לסעיף הגדרת ציון מקסימאלי ותתי הסעיפים </t>
    </r>
    <r>
      <rPr>
        <b/>
        <sz val="12"/>
        <rFont val="David"/>
        <family val="2"/>
        <charset val="177"/>
      </rPr>
      <t>אושרה דחייה ליחידת מסירה 2 (6.2.1.4.1)</t>
    </r>
  </si>
  <si>
    <t>מסך הגדרות המבחן מאפשר הגדרה של משקלים וציונים לשאלות ולנושאים</t>
  </si>
  <si>
    <t>לא קיים באיפיון. נידרשת לנו הבהרה שלנו</t>
  </si>
  <si>
    <t>לא קיים באיפיון. כנראה קיים.</t>
  </si>
  <si>
    <t>הבהרה לדרישה ע"י צה"ל: אין צורך למנוע גישה לעמדת הקצה הצורך הוא מניעת גישה לפריט המקושר לשאלה ולמאגרי הידע.  הוצגו מספר בעיות ומעקפים לכל אפיון שיחסום גישה לתכנים.    TBD</t>
  </si>
  <si>
    <t>הערות מערכת ניראות שונות ולא באותו עיצוב. בנוסף יש שינוי באנגלית.</t>
  </si>
  <si>
    <t>חשוב. להוציא מרשימת ה"לא ימומשו" ולממש</t>
  </si>
  <si>
    <t>לא מקובל</t>
  </si>
  <si>
    <t xml:space="preserve">הדרישה היא לשמר אופציה של מתן משקל אוטומטי יחד עם אפשרות להגדרת משקל ידני לכל שאלה בודדת  לתת אופציה של משקלות וכן אחוזים למשתמש. </t>
  </si>
  <si>
    <t xml:space="preserve">הדרישה היא  יש לשמר אופציה משקל אוטומטיתי יחד עם אפשרות להגדרת משקל ידני לכל שאלה בודדת  לתת אופציה של משקלות וכן אחוזים למשתמש. </t>
  </si>
  <si>
    <r>
      <rPr>
        <sz val="7"/>
        <color indexed="8"/>
        <rFont val="Arial"/>
        <family val="2"/>
      </rPr>
      <t xml:space="preserve">     </t>
    </r>
    <r>
      <rPr>
        <sz val="12"/>
        <color indexed="8"/>
        <rFont val="Arial"/>
        <family val="2"/>
      </rPr>
      <t xml:space="preserve">הגדרת אחוזים למאגר \ שאלה: </t>
    </r>
    <r>
      <rPr>
        <sz val="12"/>
        <rFont val="Arial"/>
        <family val="2"/>
      </rPr>
      <t>נקודה פתוחה - לא אושרה דחיה - הרחבה לדרישה - יש לקבוע דיון ייעודי להחליט האם ההרחבה היא חלק מהתכולות.</t>
    </r>
    <r>
      <rPr>
        <sz val="8"/>
        <rFont val="Arial"/>
        <family val="2"/>
      </rPr>
      <t xml:space="preserve">   </t>
    </r>
  </si>
  <si>
    <r>
      <t>TBD</t>
    </r>
    <r>
      <rPr>
        <sz val="12"/>
        <color indexed="8"/>
        <rFont val="David"/>
        <charset val="177"/>
      </rPr>
      <t xml:space="preserve"> לקבל אפיון ללקויות למידה מניהול מוצר</t>
    </r>
  </si>
  <si>
    <t>משימה פתוחה\</t>
  </si>
  <si>
    <t>שינויים אשר יבוצעו במאפייני המבחן לא ישפיעו על ביצועים קודמים ומהתיק האישי ניתן יהיה לראות את המבחן כפי שבוצע ע"י המשתמש</t>
  </si>
  <si>
    <t>לא קיים מענה באיפיון. המענה הזה לא רלוונטי לתכולה.</t>
  </si>
  <si>
    <t xml:space="preserve">באיפיון מוצג כמה דקות נותרו לסיום המבחן.  המענה מספק </t>
  </si>
  <si>
    <t>לא קיים באיפיון (למרות שידוע שקיים)</t>
  </si>
  <si>
    <t>הוספת תוכן נלווה בגוף השאלה (ראה סעיף 6.1.2) כאשר התוכן הנלווה יהיה קובץ אודיו של השאלה בשפה הנדרשת.</t>
  </si>
  <si>
    <t>לוודא שזה לא על חשבון קבצים אחרים</t>
  </si>
  <si>
    <t>אופן יישום הצגת השאלה במספר שפות תיושם במערכת באופן הבא:הוספת תוכן נלווה בגוף השאלה (ראה סעיף 6.1.2) כאשר התוכן הנלווה יהיה קובץ מסמך של השאלה בשפה הנדרשת</t>
  </si>
  <si>
    <r>
      <t>1.</t>
    </r>
    <r>
      <rPr>
        <sz val="7"/>
        <color indexed="8"/>
        <rFont val="Times New Roman"/>
        <family val="1"/>
      </rPr>
      <t xml:space="preserve">       </t>
    </r>
    <r>
      <rPr>
        <sz val="12"/>
        <color indexed="8"/>
        <rFont val="Arial"/>
        <family val="2"/>
      </rPr>
      <t xml:space="preserve">אופן היישום במערכת של </t>
    </r>
    <r>
      <rPr>
        <b/>
        <sz val="12"/>
        <color indexed="8"/>
        <rFont val="Arial"/>
        <family val="2"/>
      </rPr>
      <t xml:space="preserve"> </t>
    </r>
    <r>
      <rPr>
        <sz val="12"/>
        <color indexed="8"/>
        <rFont val="Arial"/>
        <family val="2"/>
      </rPr>
      <t>מענה על דפי משוב שצורפן לשאלות במבחן תתבצע כחלק מהפעילות. בעת יצירת הפעילות ניתן להוסיף דף משוב לפעילות, כאשר הפעילות היא מבחן המשוב יוכל להתייחס למבחן.</t>
    </r>
  </si>
  <si>
    <r>
      <t>1.</t>
    </r>
    <r>
      <rPr>
        <sz val="7"/>
        <color indexed="8"/>
        <rFont val="Arial"/>
        <family val="2"/>
      </rPr>
      <t xml:space="preserve">       </t>
    </r>
    <r>
      <rPr>
        <sz val="12"/>
        <color indexed="8"/>
        <rFont val="Arial"/>
        <family val="2"/>
      </rPr>
      <t xml:space="preserve">בעת יצירת הפעילות ניתן להגדיר האם לאפשר מבחן חוזר, האם לקשר נוסח אחר או ביצוע חוזר של אותו מבחן ובאיזה מצב: א.לנכשלים – ביצוע אחד נוסף ב. לכולם – ביצוע אחד נוסף.  ג. לכולם – מספר פעמים .   2. 2. יצירת פעילות חדשה, קישור מבחן והגדרה של </t>
    </r>
    <r>
      <rPr>
        <sz val="12"/>
        <color indexed="8"/>
        <rFont val="David"/>
        <charset val="177"/>
      </rPr>
      <t>קהל יעד.</t>
    </r>
  </si>
  <si>
    <t>אושרה דחייה ליחידת מסירה 2 – ישנה חלופה המוסכמת על צה"ל:יצירת מבחן חדש וקישורו מחדש לפעילות בקורס האב ובכך בעצם יוגדר שינוי לפעילות במחזורים הפעילים וניתן יהיה לעדכן את הפעילות בלחיצת כפתור של עדכון גרסה ובכך היא תקבל מבחן מעודכן</t>
  </si>
  <si>
    <r>
      <t>פתרון המוצע: אפשרות לייצא את הציונים של המבחן לפורמ</t>
    </r>
    <r>
      <rPr>
        <b/>
        <sz val="11"/>
        <color indexed="8"/>
        <rFont val="Arial"/>
        <family val="2"/>
      </rPr>
      <t xml:space="preserve">ט </t>
    </r>
    <r>
      <rPr>
        <sz val="11"/>
        <color indexed="8"/>
        <rFont val="Arial"/>
        <family val="2"/>
      </rPr>
      <t>EXCEL</t>
    </r>
    <r>
      <rPr>
        <sz val="11"/>
        <color theme="1"/>
        <rFont val="Arial"/>
        <family val="2"/>
        <scheme val="minor"/>
      </rPr>
      <t xml:space="preserve"> כל השינויים, והנוסחאות למתן הפקטור יבוצעו בEXCEL , וע"י יבוא של קובץ ה-EXCEL למערכת הטעינה תהיה אוטומטית</t>
    </r>
    <r>
      <rPr>
        <sz val="12"/>
        <color indexed="8"/>
        <rFont val="Arial"/>
        <family val="2"/>
      </rPr>
      <t xml:space="preserve"> והציונים החדשים יעודכנו במערכת.</t>
    </r>
  </si>
  <si>
    <t>????</t>
  </si>
  <si>
    <t>ישי</t>
  </si>
  <si>
    <t>האיפיון לא ברור: האם משתמשים מוגדרים הם משתמישם המוגדרים שמית?  למה רק מנהלי יחידה ארגונית? במאגר פעילויות למשל זה מחייב לתת הרשאת מנהל יחידה ארגונית גם לעורך פעילויות. ובעתיד, גם לעורך תוכן.</t>
  </si>
  <si>
    <t>נידחה לפי ועדת היגוי ניהולית</t>
  </si>
  <si>
    <t>הדס - נידחה</t>
  </si>
  <si>
    <t>נידחה ליחידת מסירה 2</t>
  </si>
  <si>
    <t>. כנראה שנרצה לחייב דחיפת תכנים במצבים בהם ביצוע האירוע חובה. נקודה פתוחה. בועדת ההיגוי הניהולית הוגדר לדחייה.  ניתן לדחייה</t>
  </si>
  <si>
    <t>הוגדר לדחייה בועדת היגוי ניהולית</t>
  </si>
  <si>
    <t>בועדת היגוי ניהולית הוצג כ"נידחה"</t>
  </si>
  <si>
    <t>יש לוודא שהעתקה של פריט (לדוגמה, פעילות), תאפשר גם שחזור גרסאות, לאור העובדה כי יחידות שונות וקורסים שונים באותה היחידה ישתמשו בגרסאות שונות של אותו הפריט.</t>
  </si>
  <si>
    <t>יישום השאלה יתבצע ע"י "שאלת הקלדת טקסט" - מינוח זה הוא מבלבל, והמשתמש נוטה לחשוב שניתן לממש רק שאלה זו ע"י מלל בלבד. הצעות לשינוי שם סוג השאלה: "שאלת הקלדת טקסט לרבות מספר"/ "שאלת הקלדת נתונים"/ "שאלת הקלדת ערכים"</t>
  </si>
  <si>
    <t>לא צויין שניתן לתת ניקוד חלקי לשאלת "הקלדת טקסט" עם יותר מנתון אחד.</t>
  </si>
  <si>
    <t>יש לוודא שניתן להאריך זמן של ביצוע מבחן לחניך שכבר החל לבצעו</t>
  </si>
  <si>
    <t>יש לוודא שחניך אינו חשוף למסלול הלמידה; ואם חשוף - שלא ניתן לפתוח דרכו את המבחן אלא מרגע תחילת האירוע ביומן</t>
  </si>
  <si>
    <t>אין התייחסות ל: (1) האם התשובה אותה סימן החניך, לפני ששמר שאלה נשמרת. (2) האם, באיזשהו אופן, יש ציון לכך שהמבחן הופסק וממתי ועד מתי</t>
  </si>
  <si>
    <t>יש לוודא שניתן לצרף לשאלה יותר מקובץ אחד, ולא במשוב, שכן הגיוני שלשאלה יהיה מקושר גם קובץ תוכן וגם קובץ אודיו</t>
  </si>
  <si>
    <t>מסך הגדרות סיום המבחן, מכיל מלל לעוברים ולנכשלים; בנוסף, מכיל שדה לבחירה של הצגת ציון בסיום המבחן או הסתרתו. יש לוודא שקיים קשר בין השדות, ושהם משפיעים האחד על השני: לדוגמה, כאשר שדות המלל לעוברים/ נכשלים מלאים ובעת הורדת סימון V בשדה "הצגת ציון בסיום המבחן", המערכת תתריע על כך שהמלל יוצג למרות שציון יוסתר</t>
  </si>
  <si>
    <t>יש לוודא שניתן לבדוק שאלות בשתי השיטות שנדרשו - רוחבי ואורכי.</t>
  </si>
  <si>
    <t>יש לוודא שמוסיפים צבע נוסף (הצעה - צהוב) לשאלות שהניקוד עליהן הוא חלקי, כפי שנדרש במסמך התכולות; בנוסף, יש להפריד, במחוון הצבעים, שאלות פתוחות שלא נבדקו משאלות שנבדקו והן שגויות.</t>
  </si>
  <si>
    <t>אין התייחסות לסעיפים אלה במסמך האפיון</t>
  </si>
  <si>
    <t>פקטור הוא הוספת או החסרת ציון באופן גורף ללומדים שביצעו את הבחינה, לאחר תהליך של נירמול הציון. ההצעה, כפי שמתוארת בסעיף, מתאימה לסעיף 6.2.8</t>
  </si>
  <si>
    <t>ניתן להניח שבקורסים שונים ביחידות שונות, ואפילו באותו הבה"ד, ידרש שימוש של אותו המרכיב אך עם נתונים שונים (משקל, סקאלת הערכה). יש לוודא כי ניתן לערוך מרכיב ולשנות נתונים עליו בעת שקושר לדף התצפית/ משוב חדש.
בנוסף, יש לוודא, כי מרכיבי הערכה עוברים יחד עם דף התצפית/ משוב בעת שינוי ארגוני - זאת ע"מ לאפשר העברת נתונים יחד עם הדף (לדוגמה: מתאריך מסויים משובי קורסים עוברים תחת פיקוח מדור הפסיכולוגיה הבה"די, ועל כן יש להעביר את כל דפי המשוב במערכת ממאגרי התוכן הקורסיים/ ענפיים אל המאגר המדורי)</t>
  </si>
  <si>
    <t>אין התייחסות להאם המערכת תומכת בציון הכולל "בונוסים", כלומר גבוה מ-100%</t>
  </si>
  <si>
    <t>יש לוודא שניתן לדווח נוכחות באופן גורף</t>
  </si>
  <si>
    <t>נדרש להתחשב במידע המשמש לפילוח ציונים של מבחני תו"ל חילים (מקחצ"ר, מקתמ"ר וכו'), מבחני תו"ל לסא"לים, אל"מים ותא"לים של מח' תו"ל ומבחני בטיחות של מבק"א</t>
  </si>
  <si>
    <t>לבדוק האם ניתן לשלב קישור/ כפתור לתיק אישי ברמת מערכת דרך תיק אישי ברמת מחזור, אותו ניתן לראות רק לבעלי זיקה ללומד (לדוגמה - מפקד ישיר)</t>
  </si>
  <si>
    <t>אין התייחסות לדוחות שכבר אופיינו</t>
  </si>
  <si>
    <t>יש לוודא שמהמסמך שמוצג יהיה זהה לפורמט שאושר ע"פ תוה"ד וזהה לכלל הזרועות</t>
  </si>
  <si>
    <t>נדרש לעדכן מונחים בדו"ח שאופיין ולסדר את העמודות בסדר הגיוני - תכנון, ביצוע, כמות</t>
  </si>
  <si>
    <t>בעת הגדרת הדרישה למשאב מסוג זה ניתן להגדיר את דרישות כשירויות רלוונטיות</t>
  </si>
  <si>
    <t>במבוא לפרק המשאבים נעשה שימוש במונח כשירויות. בשלב זה אין הטמעה של הכשירויות.</t>
  </si>
  <si>
    <r>
      <t>TBD</t>
    </r>
    <r>
      <rPr>
        <sz val="12"/>
        <color indexed="8"/>
        <rFont val="Arial"/>
        <family val="2"/>
      </rPr>
      <t xml:space="preserve"> – הפנייה למסמך אפיון ממשק</t>
    </r>
  </si>
  <si>
    <r>
      <t xml:space="preserve">                      </t>
    </r>
    <r>
      <rPr>
        <sz val="12"/>
        <color indexed="8"/>
        <rFont val="Arial"/>
        <family val="2"/>
      </rPr>
      <t>יצירת סוגי המשאבים וניהולם תתבצע ברמת המערכת. יצירת סוגי המשאבים מתחלקת ל-2 אפשרויות יצירה של סוגי משאבים פייזים וסוגי משאבים אנושיים. יחידות משאב שייוצרו מסוגי משאבים אנושיים יקושרו למשתמשים במערכת (מדריכים מקצועיים אנשי תחזוקה וכו')</t>
    </r>
  </si>
  <si>
    <r>
      <rPr>
        <sz val="7"/>
        <color indexed="8"/>
        <rFont val="Times New Roman"/>
        <family val="1"/>
      </rPr>
      <t xml:space="preserve">    </t>
    </r>
    <r>
      <rPr>
        <sz val="12"/>
        <color indexed="8"/>
        <rFont val="David"/>
        <charset val="177"/>
      </rPr>
      <t>ל</t>
    </r>
  </si>
  <si>
    <r>
      <rPr>
        <sz val="7"/>
        <color indexed="8"/>
        <rFont val="Times New Roman"/>
        <family val="1"/>
      </rPr>
      <t xml:space="preserve">     </t>
    </r>
    <r>
      <rPr>
        <sz val="12"/>
        <color indexed="8"/>
        <rFont val="David"/>
        <charset val="177"/>
      </rPr>
      <t>מזהה החיצוני של סוג ישמש כמק"ט .  לכל סוג משאב  ייווצרו יחידות משאב רבות אשר סכימתם תגדיר את כמות המשאבים מסוג זה.של המשאב</t>
    </r>
  </si>
  <si>
    <t>זה לא הגיוני שמזהה חיצוני של סוג ישמש גם כמק"ט של סוג וגם כמסרים הפריט. מה יהיו המזהים של הפריטים?.   בנוסף - נידרש להציג את כמות הפריטים במסך סוג הפריט.</t>
  </si>
  <si>
    <t>יש אי הלימה הבין הדחיות שבאפיון לדחיות שהובאו לאישור בועדת ההיגוי הניהולית. לדוגמא תכולה מס. 4.2.3</t>
  </si>
  <si>
    <t>יצירה וניהול של יחידות משאב יתבצע במאגר משאבים אשר ימוקמו ביחידות ארגוניות ע"פ תפישת ההפעלה של צה"ל. מנהלי מאגר המשאבים יקבלו הרשאות יצירת משאבים מסוגים שונים אשר יוגדרו בקטלוג המשאבים הצה"לי.</t>
  </si>
  <si>
    <t>את הסוגים הרלוונטיים  יגדירו ברמת היחידה הארגונית. לאחר מכן מתוך הרשימה הנ"ל יבחרו את סוגי המשאבים הרלוונטיים  למאגר הספציפי.</t>
  </si>
  <si>
    <t>יצירת סביבת למידה מקורס אב ריק. סביבת הלמידה לא תכיל תאריך סיום. סביבת הלמידה תייצג לו"ז יחידתי או מדורי ע"פ הנדרש בתפישת ההפעלה של צה"ל. סביבת הלמידה תכיל יומן אירועים ועץ פעילויות.לצורך יצירת אירועים כדוגמת "ביקור רמטכ"ל צבא זר" תיבנה פעילות עם כלל המשאבים הנדרשים לצור אירוע זה.</t>
  </si>
  <si>
    <t>הפיתרון המוצע אינו מיטבי. נידרשת יכולת לנהל אירוע מחוץ לסביבת אב.</t>
  </si>
  <si>
    <t xml:space="preserve">הדיון נדחה ליחידת מסירה 2 </t>
  </si>
  <si>
    <t>הדיון נדחה ליחידת מסירה 2 הוצעה חלופה המתוארת בסעיף 4.9.1.  מדובר על הצורך לדחות דרישה מול "אי הקצאה".  כרגע יש פשוט "אי הקצאה".</t>
  </si>
  <si>
    <t>. בה"ד 11: יש להציג לחניך באיזה שלב של מסלול הפיתוח שלו הוא נמצא . ב. יש להוסיף תמונה של החניך מתוך מערכת פורטל המשא"ן ג. יש לתת אפשרות צפייה על החומר ההיסטורי של החניך למפקדים בסביבה או לחילופין לאפשר למנהל התוכן אפשרות להגדיר הרשאת צפייה.</t>
  </si>
  <si>
    <t xml:space="preserve">איפיון לא מספק.    איך רואים את הההתקדמות?  אופיין דוח במודל בית הספר לכתב"ם.  לא מופיע באיפיון.   אופיין דוח עץ הערכה (שורה 506) - לא מופיע באיפיון.      בנוסף, איפה המשתמש רואה יומן אינטגרטיבי מכל הסביבות.   בתיק אישי ברמת מערכת קיים גם דוח הסמכות. האם זה רלוונטי לשלב זה ? (למה הכוונה "הסמכות" - מסמיך לכשירות המוגדרת בכלי "יעדים"  או מוגדר כפעילות מסמיכה ?).                                  בה"ד 11:  א. המלצה להוספת גרף אשר יציג לחניך את הישגיו של  ביחס ליתר החניכים בקורס וביחס לממוצע הקורסי ב. המלצה להוספת גרף אשר יציג לחניך את הישגיו במבחן ספציפי ביחס לממוצע הקורסי ולהישגי החניכים במבחן ג. יש להרחיב את משמעות המושג "מיקום החניך במסלול הלמידה" האם מתייחס למיקומו במהלך הקורס הספציפי או למסלולו בכלל מסלול ההכשרה (לדוגמא חניך בהכנה לקצונה יוכל לראות את מיקומו - עבר טירונות+ קורס יסוד, בעתיד יבצע השלמה לקצונה) </t>
  </si>
  <si>
    <t>א. יש לתת אפשרות להגדיר אירועים אישיים חדשים עפ"י בחירה של מנהל הסביבה לדוגמא- פטורים ,פניות , ימי מחלה, שעות ב', ב' בכיבוי וכו'..</t>
  </si>
  <si>
    <t>בה"ד 11: א. יש לאפשר ייצוא למערכת כ"א לטובת סגירת קורס , אינדיקצייה של מצטיין ומופת , הרחקות, ייזום פתיחת קורס מהמעלה. ב. יש לאפיין מול גורמי לוגיסטיקה ורפואה התממשקות למערכת.</t>
  </si>
  <si>
    <t>סוגיה אמל"חית -קפ"טית - איך להתמודד  עם ייבוא נתונים מאקסל מחד וממשק מאידך.                            בה"ד 11: א. יש לאפיין את הפורמט הקבוע על מנת שיתן מענה לכלל סוגי ההכשרות (חוגרים, קצינים, נגדים, מילואים, אע"צ)</t>
  </si>
  <si>
    <t>לאחר ביצוע כניסה למערכת, דף התצוגה הראשית הוא דף הנחיתה, דף זה ניתן להגדרה במערכת באמצעות לשונית "ניהול פורטלים" במסך ניהול המערכת.</t>
  </si>
  <si>
    <t>המערכת כוללת מחולל תצוגות ופורטלים המאפשר לארגון להתאם את דף הנחיתה הראשי של  המערכת ואת ממשקי העבודה של סביבות הלמידה, תיק אישי, פורטל יחידה, ומאגרי התוכן. באמצעות מחולל התצוגות, ניתן להגדיר אילו רכיבי מערכת יש להציג ובאיזה סדר, לשלב רכיבים חיצוניים/ דוחות/ תצוגות שפותחו באמצעות מחולל הדוחות, לשלב מספר חלוניות מידע למסך אחד ועוד.</t>
  </si>
  <si>
    <t>באיפיון לא צויין שניתן להגדיר מספר דפי נחיתה בהתאמה ליחידה ארגונית (בה"ד) ובעל תפקיד (מפקד/חניך)</t>
  </si>
  <si>
    <t xml:space="preserve">אופן יישום במערכת באמצעות תצוגת יומן המציגה את האירועים של המשתמש </t>
  </si>
  <si>
    <t xml:space="preserve">לפי המסך המוצג, המענה חלקי בלבד:  הדרישה היא לתצוגה מרוכזת = ביומן אחד. </t>
  </si>
  <si>
    <t>אופן יישום במערכת באמצעות תצוגת "המחזורים שלי" המציגה את המחזורים אליהם רשום המשתמש</t>
  </si>
  <si>
    <t>הבהרה: לא רק מחזורים אלא גם סביבות כשירות.</t>
  </si>
  <si>
    <t>אופן יישום במערכת באמצעות תצוגת "רשימת אירועים קרובים" המציגה את האירועים הקרובים שאליהם רשום המשתמש.</t>
  </si>
  <si>
    <t>גם פה, כמו ב 28.2.1 המענה חלקי. זהו ריכוז מסביבות שונות אבל לא בתצוגת יומן.</t>
  </si>
  <si>
    <t>אופן יישום במערכת באמצעות תצוגת "תיק אישי" המציגה: תמונת פרופיל פרטי משתמש</t>
  </si>
  <si>
    <t xml:space="preserve">המענה לא מספק.    הדרישה בסדנה היתה  ל: כל הציונים וההסמכות של המשתמש, פרט להערכות שהוגדרו כמוסתרות
כשירויות
חניך יראה הכל פרט לנתונים אשר הוגדרו כמוסתרים באופן ספציפי        בסדנה הוגדרה הדרישה בהרחבה לפיתוח. לא מוצדק
</t>
  </si>
  <si>
    <t>נדרשת השלמת אפיון</t>
  </si>
  <si>
    <t xml:space="preserve"> השלמה: הציון המסכם באותו זמן בסביבות אליהן רשום. מהישנות לחדשות.</t>
  </si>
  <si>
    <t>בסדנה ניתן איפיון: אחוז השלמה של פעילויות מול רשימת הקורסים שהמשתמש רשום אליהם בתור חניך</t>
  </si>
  <si>
    <t>מנוע חיפוש הוא מודול המופיע במודולים השונים במערכת והגישה אליהם היא במודולים הרלוונטיים</t>
  </si>
  <si>
    <t>לא מקובל. גישה למנוע חיפוש צריכה להיות אפשרית מכל מקום במערכת.  לאן נעלמה התכולה של ענן תגיות? האם זה רק תחת למידה חברתית?</t>
  </si>
  <si>
    <r>
      <t>TBD</t>
    </r>
    <r>
      <rPr>
        <sz val="12"/>
        <color indexed="8"/>
        <rFont val="David"/>
        <charset val="177"/>
      </rPr>
      <t xml:space="preserve"> - </t>
    </r>
  </si>
  <si>
    <t>שיהיה ניתן לשנות את השם "פרק" לסדרה/ שלב כדי להנגיש למשתמשים</t>
  </si>
  <si>
    <t>נדרש להתייחס לסידרה כמיני תיק יסוד או תיק אימון. נדרשת יכולת לכתוב מטרות לסדרה לקשר משאבים, לנהל לקחים, תכנים מיומן פעילות, הוראות בטיחות וכן הלאה והיכולת לייצא תיק סדרה מתוקשב</t>
  </si>
  <si>
    <t>נדרש לממשק זאת למערכות כ"א, על מנת שיהיה גורם פיקודי שמבקר את התהליך. מעבר לדרישות קדם, יכולת לשלוח בדוא"ל לבאי קורס תכנים ללמידה עצמית לקראת מבחן כניסה וכד' (במקום הכנה לקק"צ),
תוכן- מתן אפשרות למנחים מקצועיים לחייב מסביבת אב לתיקי היסוד הספציפיים ולהיות מעודכנים במידה שתכנים אלו לא מתקיימים לפי היומן (תכני חובה בהכשרות)
גרסאות- עקב קצב השינויים המהיר נדרש להגדיר האם ניתן לפתוח מחזור על גרסת העריכה כיוון שלא תגיע לסבב אישורים כל הזמן. או להגדיר לוחות זמנים של אחת לשנה ליצוע סבב אישורים כך תיק היסוד יהיה תמיד רלוונטי.
תיק יסוד נדרש גם לאימון</t>
  </si>
  <si>
    <t>המשימות נדרשות להיגזר מלקחים ומשגרת היחידה: הקצאת משאבים, ביצוע אישור/ סיכום קורס בידי מפקדים, הוצאת פלט על אוכלוסיית הקורס ופלט הערכה בסיום קורס.</t>
  </si>
  <si>
    <t>הבהרה- מסמך וורד שניתן לשמור על המחשב ולהעבירו לגורמים נוספים (גודל הקובץ וכד') ובנוסף אולי כקובץ  pdf 
ובכלל שיהיה ניתן לייצא תכנים למחשב לצורכי הצגה כיום רק ניתן להדפיס מהמערכת.</t>
  </si>
  <si>
    <t>מתן הרשאה לקביעת פעילויות חוצות ארגון בממשק גם למערכת אג"מית וממש"ק לו"ז בדוא"ל.</t>
  </si>
  <si>
    <t xml:space="preserve">היכולת למנהל הלוז להגדיר פעילויות נוספות במקביל שלא כולם יהיו חשופים אליהם, למשל לוז סגל בצמידות ללוז חניכים ושלחניכים אין הרשאת צפייה.
יכולת ייצוא והדפסת לו"ז
גלישת טקסט- שטקסט בלו"ז לא יוסתר.
</t>
  </si>
  <si>
    <t>למה לא דו כיווני?</t>
  </si>
  <si>
    <t>משאבים לפעילות- יצירת אייקון בתוך הלו"ז המציג שיש משאב נדרש בצמידות לפעילות. (אפשר בצבעים למשאב מאושר/ חסר)</t>
  </si>
  <si>
    <t>אני רוצה להגביל אפשרות זו של יכולת שיבוץ תכנים לאחר סיום קורס. חייב להיות בממשק כ"א למועדי פתיחה וסיום. אחרת פיזור חניכים יתבצע ליחידות לאחר המועד המאושר.
הארכה/ קיצור קורס נדרש להזין במערכת/ נדרש להיות מסומן בתאם לממשק.
תכני קדם לא נדרשים להיות כחלק מגרף הפעילות, אחרת זמן הקורס ייחשב ארוך ממה שהוא בפועל.</t>
  </si>
  <si>
    <t>חייב להנגיש את ההמשגה למשתמשים ולכלול: אימון מתקדם, טירונות, תרגילים, הכשרה לפיקוד.
תרגיל/ אימון יכולים להיות בסביבת למידה נפרדת מקורס ולא תחתיה בהמשגה הצהלית: ניתן לרשום סוגי הדרכות ואז מתחת לכך את כלל הקטגוריות או בחלוקה לאימונים והכשרות.
אימון יכול להיות גם מתחת להכשרה (אימון מאמן, אימון גופני וכד')</t>
  </si>
  <si>
    <t>בתצלום מסך- שינוי השם מתיק יסוד לסביבת למידה אולי כי לא כולן קורות בתוך תיק היסוד.
האם בסביבת למידה אוכל לראות את נתוני החניכים לאורך זמן בציר ההתקדמות, ולא רק אם אני פותחת קורס.</t>
  </si>
  <si>
    <t xml:space="preserve">1. מוגדרות 7 הרשאות ליצירת פעילות חלקן ברמה גבוהה יותר מהפעולה של יצירת הפעילות עצמה. ההרשאות לא בהכרח רלוונטיות.              2. דרך הגעה היררכית למסך היא מסורבלת. צריך לתת גם אפשרות ליצור פעילות ואז לתת את כל המאפיינים של המיקום שלה                3. היו הערות חוזרות ונישנות על המסך המסורבל של יציר ועריכת פעילות.     4. בנספח 1.2.2 : מה ההבדל בין "ציון מספק" ו"ציון עובר" </t>
  </si>
  <si>
    <t>המענה חלקי. סבב אישורים קיים רק לתיק יסוד ופעילות. לא הופיע בועדת ההיגוי</t>
  </si>
  <si>
    <t xml:space="preserve">מענה חלקי. </t>
  </si>
  <si>
    <t xml:space="preserve">הבהרה: בניספח 1.1.3 יצירת תיק יסוד מוצגת האפשרות לפתוח סביבת אב לקורס תחת יחידה ארגונית.  הבהרה: זוהי כרגע תפיסת ההפעלה אבל זה לא אומר שויתרנו על מאגרי קורסי האב </t>
  </si>
  <si>
    <t>סוגיית המאפיינים אשר אינם משמשים לבקרה ואוטומטיזציה במערכת - נידרש לסכם שמאפיין הוא תמיד פרמטר לחיפוש,תצוגה</t>
  </si>
  <si>
    <t>הבטים תפיסתיים:  האיפיון אינו מתייחס לתפיסת ההפעלה במלואה. למשל לסביבות למידה לאימונים או למידה תוך כדי תפקיד.  או מיקום המאגרים שכרגע מוגדר בצורה מסויימת ובעתיד יוצג אחרת. האם יש להציג אותן בדחייה</t>
  </si>
  <si>
    <t>דחיית הרשאה על פריט - נשלח למנה"ר. לא הוצג בועדת היגוי</t>
  </si>
  <si>
    <t xml:space="preserve">פרק 1 </t>
  </si>
  <si>
    <t>פריטים</t>
  </si>
  <si>
    <t>דחיוה מלאות או חלקיות</t>
  </si>
  <si>
    <t>סעיפי על</t>
  </si>
  <si>
    <t>פערים מרכזיים</t>
  </si>
  <si>
    <t>אוטומטיזציה נמוכה בהקמת מאגרים. פוגע ביעילות ההקמה והניהול של המאגרים</t>
  </si>
  <si>
    <t>יכולת המידור ברמת הפריט וסוג הפריט באותו מאגר (למשל: אם מערכי השיעור והמצגות יהיו באותו מאגר , איןן מידור שונה ביניהם לפי הסוג)</t>
  </si>
  <si>
    <t>נידחה לפי ועדת היגוי ניהולית. באיפיון יש מענה</t>
  </si>
  <si>
    <t xml:space="preserve">התכולה: "אופן ניהול המאגר, המאפיינים של התכנים, הרשאות, ועריכת התכנים במאגר יהיה זהה לפריטים המאוחסנים מהמערכת ולפריטים המאוחסנים במע' חיצוניות" בוטלה במנה"ר. זה לא מקובל.
מענה לבקרה על לינקים שבורים הוא חלקי בלבד
נידחתה תגובה על פריטים
לא לובן הצורך בגלופות ולא ברור אם המענה מספק
</t>
  </si>
  <si>
    <t xml:space="preserve">נידחה לפי ועדת היגוי ניהולית. באיפיון יש מענה חלקי. הדוח מתייחס רק לפריטים מסוג "קישור אתר אינטרנט" והדרישה מתייחסת לכל סוגי הפריטים - גם מאגרי מערכת.  בנוסף נידרשות הבהרות היכן יימצא הדוח ומי יראה אותו. </t>
  </si>
  <si>
    <t>חסרה תפיסת הפעלה  לניהול משאבים  במעל"ה. קריית ההדרכה עם הזכיין כמנהל המשאבים שונה בהבט זה לפחות ברוב המשאבים.   המענה לא מקובל ובכל מקרה ייתכן וישונה בעתיד</t>
  </si>
  <si>
    <t xml:space="preserve">לכל דרישת משאב בפעילות ניתן להגדיר אם היא חובה או רשות. הבהרה לדרישה ע"י צהל: בשלב זה מספיק שתי  2 רמות חשיבות (חובה\ רשות), בתחילת יחידת מסירה 2 יבחן שנית.
 </t>
  </si>
  <si>
    <t>שאלה לגבי עדכון האיפיון בין יחידות מסירה - ישנן תכולות שמקבלות מענה באיפיון של יחידת מסירה ראשונה. יש לוודא שהאיפיון יעודכן בהתאם להתאמות אשר תבוצענה ביחידת מסירה שנייה ושתהייה הגמישות הנידרשת במוצר לשם כך.</t>
  </si>
  <si>
    <t>לגבי תכולות כמו "פרק כשירויות" - בהן קיימות חלק מהתכולות והוחלט לא להטמיע ביחידת מסירה ולכן גם לא לאפיין - מבקשים לברר האם ניתן יהיה לקלוט בעתיד בלי לחכות לאבן דרך 2</t>
  </si>
  <si>
    <t>כמו שאלת רב ברירה עם שני/מסיחים. נכון/לא נכון</t>
  </si>
  <si>
    <t>עץ הערכה למסגרת חיוני בהכשרות בזרוע יבשה. לא נכון לדחות את התכולה הזו ליחידת מסירה 2</t>
  </si>
  <si>
    <t>סבב האישורים לא קיבל מענה מלא וחלק מהתכולה נידחה: סבב אישורים על תוכן ופריטים אחרים. יש לציין זאת באיפיון.
מינוח במקום "גירסת אישור" - גירסה מאושרת</t>
  </si>
  <si>
    <t>יש לציין שאלה המאגרים שהוגדרו עד כה. בעתיד ייתכן ויהיו מאגרים נוספים. כפי שמוגדר בתכולות.   בנוסף, התיאור להלן מגדיר מיקום של המאגרים על פי תפיסת הפעלה. אבל יש לציין שיהיה ניתן גם לנהל גם מאגרים מרכזיים  ותצוגה שלהם בפילוח לפי מאפיינים.
בהסבר הנלווה מדובר ביבוא משתמשים עד רמת הבה"ד. מדובר בפתרון זמני. יש לציין באיפיון על מנת למנוע קיבעון של פיתרון זמני.
בסוגיית הלקחים: יש עיסוק בנושא בפרק 7 והוא הקובע (ולא מה שכתוב באיפיון 1.4 כתפיסה כללית)</t>
  </si>
  <si>
    <t>לא אופיין מענה מלא אלא רק הראו איך 1.4 נותן מענה חלקי.
בנוסף, מבנה מאגר בתכנים יהיה שונה ככל הנראה ממבנה מאגר קורסים והפעילויות שיהיה תלוי מבנה אירגוני. הדבר עלול להצריך ניהול הרשאות שונה לתכנים לעומת הפעילויות. המערכת צריכה לתמוך בכך.</t>
  </si>
  <si>
    <t>האם ניתן גם לקשר פריטי תוכן ממאגר פריטי תוכן וגם לקשר פריטי תוכן ישירות לקורס האב  (וכך גם למחזור)?</t>
  </si>
  <si>
    <t>אין מענה ל 1.8.1 ולכן אין יכולת לבנות מאגר תוכן קורסי באופן אוטומטי       1.8.2.1  - אין מענה. האבחנה הויזואלית היא בין פריטים מקושרים לבין פריטים שנוצרו בישות.   
נדרש איפיון להעברת פעילות שנוצרה במחזור אל קורס האב:
אם נוספת פעילות לאן בעץ הפעילויות היא נוספת. הכנסתה ליומן עלולה לשבש את הלו"ז. היא צריכה להתווסף לטובת שימור ידע. שיבוצה ללו"ז צריך להעשות במודע בהרשאה אחרת.</t>
  </si>
  <si>
    <t>TBD
בכל אופן:צילום המסך לא מבהיר שהדבר ניתן</t>
  </si>
  <si>
    <t>לא נידחה. אופיין מענה.
יחד עם זאת, עד לממשק עם SAP נידרש לאפיין את מקור הנתונים בדור הביניים: מאין יגיעו מאפייני המשתמשים?
בעתיד: האם ניתן יהיה להקים קבוצה לפי כישור / כשירות?</t>
  </si>
  <si>
    <t>איך המערכת מתייחסת לצפייה  בפריט תוכן שנמצא במאגר א  שלשם למשתמש אין הרשאת צפייה, אבל שקושרה לפעילות / מאגר שאליו יש משתמש הרשאה? איך המערכת מתייחסת למצב זה אם הפריט הוא שאלה ואם הוא מבחן / משוב?</t>
  </si>
  <si>
    <t>האיפיון מפנה אל 6.1.1.2 לשאלת סידור. אבל בסוג השאלה הזה יש שני מערכים להתאמה בינהם. איך נרשם המערך הראשון / השני?
למה משמש הטור: "חלק מהתהליך" ? (צילום מסך)</t>
  </si>
  <si>
    <t xml:space="preserve">הדרישה היא למספר נקודות. האיפיון מתייחס לאפשרות לגעת בנקודה אחת בלבד. לא הודגם מקרה של מספר נקודות באותה שאלה. 
נידרשת הבהרה: איך מסמנים איזורים במסך?
</t>
  </si>
  <si>
    <t>מבלבל. אנחנו רוצים הקלדת מספר
נידרשת הבהרה: איך ניתנים משובים ספציפיים?</t>
  </si>
  <si>
    <t>נידרשת הבהרה: איך בודק התשובה נותן ציון? האם התלמיד יכול לצרף קובץ? איפה נשמרת התשובה - האם ניתן להגיע אליה מ"תיק הלומד"?</t>
  </si>
  <si>
    <t>לא ברור איך הקבצים מופיעים. אם יש אייקון שצריך ללחוץ עליו כדי לראות את הסירטון למשל - זה לא מספק. צריכה להופיע חלונית עם הסירטון. כמו בתמונה. לכן במכרז השתמשנו במונח "שתילה".
נדרשת הבהרה: איך נחשפים הקבצים המצורפים, ללומד? קבצים נישתלים כחלק מהשאלה או המשוב תמונה או תמונות, סירטון נידרש להופיע כחלון עם הסרט והפעלתו תהיה בלחיצה.  קובץ PDF / office נידרשים להופיע לאחר לחיצה נוספת.</t>
  </si>
  <si>
    <t>נידרשת הבהרה: איך מקשרים שאלה לקובץ? מה הבדל בין 1 ל 3? (ההבהרה מהסדנה לא ברורה).
התייחסות נוספת: ההערות על התצוגה כמו ב 6.1.2 . בנוסף כאשר מקשרים פריט תוכן מהמערכת המכיל קישור או מכיל קובץ אחר כמו מצגת, סירטו וכיו"ב , התצוגה תהיה כמו ב - 6.1.2. ולא יהיה צורך לפתוח את הפריט מתוך המאגר ממנו מקושר. הכוונה שלא תידרש עוד לחיצה.</t>
  </si>
  <si>
    <t>כתוב "מומלץ לדחות" אבל יש מענה כאשר מדובר במשוב. כאשר מדובר בפריט המקושר לשאלה פתוחה - יש פה הנחה שניתן לחסום את הגישה לעמדת הקצה בכלל ולתכני המערכת בפרט, במהלך ביצוע מבחן. במקרה כזה, בשאלה פתוחה שמקושר אליה פריט תוכן נידרשת היכולת להגדיר שלפריט זה ספציפית, אכן יש גישה. אם יש מעקף בצורת קובץ המקושר ישירות זה יכול להיות פיתרון זמני וניתן לדחות.</t>
  </si>
  <si>
    <t>הערה עבור הדס: לא חושב שהתכוונו שניתן שבמבחן  עם חומר"סגור" יהיו שאלות עם חומר פתוח ומבחן עם חומר פתוח שיהיו שאלות עם קישור פעיל לתוכן. המבחן כולו ללא נגישית לתוכן, או כולו עם נגישות כזו.</t>
  </si>
  <si>
    <t>לא התכוונו שניתן שבמבחן  עם חומר"סגור" יהיו שאלות עם חומר פתוח ומבחן עם חומר פתוח שיהיו שאלות עם קישור פעיל לתוכן. המבחן כולו ללא נגישית לתוכן, או כולו עם נגישות כזו.</t>
  </si>
  <si>
    <t xml:space="preserve">המענה אינו מספק. מתואר ארגון השאלות במאגרים. בסעיף זה מדובר על איגוד אוטומטי של השאלות  על ידי המאפיינים.
 צילום מסך: יש הבדל בין תיקיית תוכן לתיקיית הערכה? איך מקשרים פריט הערכה לפריט תוכן ? 
6.1.7נדחה. אחד המאפיינים הוא רמת קושי. לפי הדרישה נדרשת אפשרות סינון כלשהי לפחות לפי רמות קושי. </t>
  </si>
  <si>
    <t>לא ברור מה הקשר בין המשקלות לאקראיות</t>
  </si>
  <si>
    <t xml:space="preserve">הדס: אין מענה ולא ברור אם הוגדר כהרחבה וזה לא הרחבה או שהוגדר כדחייה. ולא צריך לדחות. </t>
  </si>
  <si>
    <t>ההנחה היא שהמונח "ציון" באיפיון מתייחס ל"מספר נקודות" בתכולה
לא ראינו מענה. רק מענה למשקלות</t>
  </si>
  <si>
    <t>האם ניתן לקבוע סדר בין נושאים (אם הנושאים אינם אקראיים אבל השאלות בתוך הנושאים נבחרות אקראית)?</t>
  </si>
  <si>
    <t xml:space="preserve"> מצריך חסימת ההגעה / אי הצגת הקישור במסכי המבחן לפריט המקושר לשאלה. + ביטול אפשרות כניסה לעצי הידע של המערכת.  
הדס: המענה נידרש.  </t>
  </si>
  <si>
    <t>נידרשות הבהרה כיצד זה ניתן?  איך פותחים מאגרים במקביל?</t>
  </si>
  <si>
    <t>למה הכוונה "כפי שבוצע ע"י המשתמש"?</t>
  </si>
  <si>
    <t>צילום מסך: יש לקוות שסרגל ההתקדמות שמראה 55 דק אינו קשור להגדרה של המשך שהוא 5 דקות - בדוגמא זה כניראה לא אותו מבחן</t>
  </si>
  <si>
    <t>הבהרה: היכן נקבע ה XXX ?</t>
  </si>
  <si>
    <t>הבהרה: האם חובה לעבור דרך פעילות ויומן? איך מפרסמים מבחן בסביבת שמירת כשירות? הדס: נידרש לאפשר לראות מבחן ללא קשר לסביבת למידה. בתוך מאגר תוכן למשל ואף לבצע אותו ללא שמירת נתוני הביצוע.</t>
  </si>
  <si>
    <t>מהן הדרכים להגיע למבחן שלא דרך היומן (פורטל מטלות / עץ הידע)?</t>
  </si>
  <si>
    <t>אין באיפיון את  "צפייה בשאלה האחרונה עליה עמד הנבחן".    
הבהרה: מה מטרת שדה "השלמת ביצוע" שנתון לבחירה? (עמ' 142 באפיון)
מהם הערכים בהשלמת הביצוע? הצעה: טרם החל, החל ונפסק, הסתיים.</t>
  </si>
  <si>
    <t>אושרה דחייה. אבל האם המערכת לא מגיעה כמוצר מדף עם היכולת לקשר לפעילות גם מבחן וגם דף משוב? (שזו הדרישה)</t>
  </si>
  <si>
    <t xml:space="preserve">הכוונה לעץ הערכה המחזורי? האם ניתן להגיע גם מ"תיק הלומד"? 
 המענה לא מספיק ספציפי אל מול התכולות ולכן לא ברור אם הוא מלא.  נידרשת הבהרה על סעיף חשוב זה.
ישי: מה זה מסך הזנת ביצועי חניך? איך הוא קשור להזנת תשובות לשאלות פתוחות?
</t>
  </si>
  <si>
    <t>נדחה או לא...?</t>
  </si>
  <si>
    <t xml:space="preserve">אם יש כאן אבחנה והדחייה היא למשובים על שאלות, אז מקובל.
חסר איפיון מסך הזנת ציון לשאלה פתוחה
</t>
  </si>
  <si>
    <t xml:space="preserve">נידרש.   יש לאפשר גם להציג האם הוא עבר או לא ללא ציון. גם לא הופיע כבקשה לדחייה בועדת היגוי.
בריטניקה: הצגת ציון המבחן ללומד – במידה ונגדיר לא להציג את ציון המבחן, לא תינתן האפשרות לצפות בשאלות בהם טעה הנבחן ובמשובים. 
לאפשר לבחור האם להציג משובים אם לאו.
אושרה דחייה על האפשרות להציג ציון ללומד. </t>
  </si>
  <si>
    <t>הדס: אין אפיון. 
איך ניראים מסכי ערעור?
אם זה נידחה זה צריך להיות כתוב באפיון.</t>
  </si>
  <si>
    <t>בסדנת האיפיון עלתה דרישה להגדרה של 3 מועדים ומשקל בין 3 מועדים. עלה צורך גם בשקלול בעל נוסחא כלשהי של המבחנים החוזרים. כל זה לא מופיע באיפיון
 "קבוצה" לא מופיע באיפיון. מופיע רק "לכולם" או ל"נכשלים"</t>
  </si>
  <si>
    <t>תוכנית אימונים - מה זה? האם הכוונה לתוכנית לימודים (שהיא מסלול הלמידה?)? מה זה "סטטוס במחזור הקורס"? מה זה "סמן כמעודכן"?</t>
  </si>
  <si>
    <t>כתוב באפיון שאושרה דחייה ושישנה חלופה מוסכמת על צה"ל. החלופה המוצעת הינה מעקף שמני דרך המבחן. יש לבצע את ההתאמה באבן דרך 2.</t>
  </si>
  <si>
    <t>אורי: האם לתת פאקטור למבחן או לשאלה. שאלה לא טובה מטופלת בסעיף הבא ויש אפשרות להסירה מחישוב הציון.
????</t>
  </si>
  <si>
    <t>בסעיף זה הכוונה לנירמול הנובע מביטול שאלה במבחן: הציון צריך המקסימלי צריך לחזור ולהגיע ל 100, גם עם פחות שאלות.</t>
  </si>
  <si>
    <t>הבהרה:מתוך צילום המסך: במקום "רלבנטי" לרשום "רלוונטי". במקום "שאלות" לרשום "מדדי הערכה" ובמקום "שאלה "מדד הערכה". במסך מאפיינים כלליים - או שיש נקודתיים בסוף שם השדה או שאין נקודתיים.</t>
  </si>
  <si>
    <t>הבהרה: איך המזין יודע מה עליו לעשות: האם ניתן לשלב הנחייה / עזרה / tool tip / התרעה על מילוי לא נכון (למשל אותיות במקום מספרים בשדה המספר)</t>
  </si>
  <si>
    <t>הבהרה: איך זה מיושם? (מה זה "מאגר מרכיבים"? מושג שלא נרשם במענה)</t>
  </si>
  <si>
    <t>הבהרה: חישוב הצין המשוקלל  בדוגמה אינו ברור. מהיכן הגיע ה 5 בנוסחה: 52.5=5+100/2 ?</t>
  </si>
  <si>
    <t>נידחה ליחידת מסירה 2 - מקובל</t>
  </si>
  <si>
    <t>לא קיים באפיון</t>
  </si>
  <si>
    <t>הבהרה: איך מיושם במערכת? - חסרים צילומי מסך.</t>
  </si>
  <si>
    <t>איך זה קורה אם נדרשת הזדהות בכניסה למערכת ולקבלת שאלון המשוב?</t>
  </si>
  <si>
    <t>לא קיים באפיון. 
איך מיושם במערכת? - חסרים צילומי מסך.
כתוב שיש לאפיין</t>
  </si>
  <si>
    <t>כתוב באפיון "ראו סעיף 22" אולי הכוונה לסעיף מס. 23 - דוחות. נדרש לתקן ולמקד בדוחות הרלוונטיים.</t>
  </si>
  <si>
    <t>הבהרה: המערכת מאפשרת לקשר שאלון  לפעילות. היכן ואיך מוגדר בפעילות אם המושב / דף התצפית הוא על עמית (ומיהו העמית) או על עצמי או על מדריך  או כללי (על איכות ההסעה בפעילות)? כמו כן איפה מוגדר מי מזין את השאלון: החניך או המדריך או המפקד (או אדם אחר בא כוחם)?</t>
  </si>
  <si>
    <t>מינוח ראו גם לעיל:מסלול למידה - תוכנית לימודים, נושא - פרק.</t>
  </si>
  <si>
    <t>הישום במערכת לא ברור. איך משפיעה הזנת נוכחות על עץ ההערכה? (עמוד 175)</t>
  </si>
  <si>
    <t>לשקול UI בתפריט עריכה של תוכנית הלימודים /מסלול הלמידה  הוספת מדדים (נוכחות, אירועים, מרכיבים) תהיה בתפריט "עריכת משקלים" ולא "הוסף"</t>
  </si>
  <si>
    <t>איך מיושם במערכת? - חסרים צילומי מסך.</t>
  </si>
  <si>
    <t>ישי: הפתרון - יצוא לאקסל
הדס: קובץ האקסל לא אופיין ולכן יש להגדיר זאת כנקודה פתוחה.</t>
  </si>
  <si>
    <t>איך נראה (גרפית) תת פרק בתוכנית? איך מוצג מספר הפעילויות שבוצע מסך הפעילויות בפרק?</t>
  </si>
  <si>
    <t>איך עוברים מתצוגת תוכנית הלימודים לתצוגת ציוני הלומדים?</t>
  </si>
  <si>
    <t>האיפיון לא מספק. האיפיון לא מתייחס לשינוי ציון לקבוצה. בנוסף התכולה היא ל"סימון השינוי בדגל ולצידו הסבר לשינוי".  לוג מערכת אינו מתאים כמענה לזה. הוא ניסתר . בדיוק ההיפך מהרעיון של הדגל.</t>
  </si>
  <si>
    <t xml:space="preserve">נידחה
המענה טוב במקרה בו ה"עלה" הוא אכן ציון סופי בסביבת מזחור המבוססת על תיק יסוד. אבל ישנם מקרים אחרים שהאפיון הזה לא מספק להם מענה: מקרה 1. כאשר ה"עלה" הוא של נושא בעץ הערכה אחר ולא הציון המסכם. 2. כאשר ה"עלה" הוא ציון מסכם בסביבה שהיא לא מבוססת על תיק יסוד ומחזורים אולי האפיון לא כולל גם אותה.
בריטניקה:    במחזור, המדד מקבל את הציון הסופי של משתמשים אשר ביצעו את קורס האב שממנו נגזר הציון, והציון נכנס לממוצע הציונים של המחזור עפ"י המשקל שהוגדר 
</t>
  </si>
  <si>
    <t>נדחה??</t>
  </si>
  <si>
    <t>האם יכולת זו תחול על כל סוגי מדדי 
ההערכה?
הדס: באפיון מדובר על אבחנה בין מנהלים ללומדים בלבד. התכולה מכוונת גם לבעלי תפקיד שונים במערכת. למשל: מרכיב שימולא על ידי המפקד הישיר ומרכיב שימולא על ידי מדריך צופה, באותו דף הערכה.</t>
  </si>
  <si>
    <t>הבהרה: לא ברור איך ההתייחסות נותנת מענה לדרישה.</t>
  </si>
  <si>
    <t xml:space="preserve">ישי הבהרה: קיים צורך כפול: 1. שעבור כל מדד הערכה אפשר יהיה למשב חבר צוות - חבר צוות.  2. שכולם יוזנו באותו ציון במרכיב 
</t>
  </si>
  <si>
    <t>TBD - נדרש אפיון מניהול המוצר</t>
  </si>
  <si>
    <t>בצילום המסך - בקובץ create assessment form 1.3.1 חסר לחצן של הוספת ערך לרשימה.</t>
  </si>
  <si>
    <t>האם אפשר לצרף הסבר למדד הערכה ולא לכלל השאלון או לכלל "מרכיב ההערכה"? צילום המסך לא מבטיח זאת.</t>
  </si>
  <si>
    <t>אמל</t>
  </si>
  <si>
    <t>יש לוודא שמע' כ"א מציגות מבנה רלוונטי ואמין, ויש סנכרון מלא. כמו כן יש לאפשר עדכון המבנה במערכת גם ללא קישור מקוון למע' כ"א (אך לאפשר הזנות באצווה ודלתאות), למקרה למשל שמבנה מע' כ"א של ח"י במערכת הצה"לית אינו מאופס מול השטח.</t>
  </si>
  <si>
    <t>עדיין יש לאפשר יכול OVERRIDE</t>
  </si>
  <si>
    <t>הבעיה הקריטית היא לגבי מה קורה מחוץ למאגר (שיירפוינט למשל). בעיה חוצת תכולות (למשל חיפוש גם נדרש לסוגיה).</t>
  </si>
  <si>
    <t>ראה 2.2</t>
  </si>
  <si>
    <t>ראה 2.1</t>
  </si>
  <si>
    <t>יכולת קליטת נתונים ממשאבי חיל הים , דברים שלא קיימים בצה"ל כגון ספינות מתקני אימון וכו'</t>
  </si>
  <si>
    <t xml:space="preserve">משאבים כלל צהליים צריכים להיות קיימים במערכת </t>
  </si>
  <si>
    <t xml:space="preserve">ניראה כי כמות הנתונים על משאב הינה דלה ביותר , קיים רק סוג שם מקט ותאור </t>
  </si>
  <si>
    <t>זהה ל4.2</t>
  </si>
  <si>
    <t>יש לחשוב האם משאב אנושי מופיע בעץ משאבים כללי או שעץ מבנה ארגוני</t>
  </si>
  <si>
    <t>לא קיים - מוצע פיתרון מסורבל (3. מנהל משאבים יגדיר סטטוס תקינות ע"י הזנת אירוע למשאב, כאשר שם האירוע הינו תקינות)</t>
  </si>
  <si>
    <t>הגזירות כולן צריכות להיות כמה שיותר גנריות ועם תקן מוגדר (REST,SOA...), כך שכל מערכת שתרצה (למשל ח"י או ח"א) תוכל להתממשק. במקביל יש לאפשר ממשק לא מקוון להזנת אצוות (דו כיווני).</t>
  </si>
  <si>
    <t xml:space="preserve">קיים רק 2 רמות קריטי או לא </t>
  </si>
  <si>
    <t xml:space="preserve">לא מוזכר באיפיון כיצד המשאב יודע </t>
  </si>
  <si>
    <t>יש לבחון כיצד ניתן לקשר לקחים אלו למערכת לקחים צהלית בענן תומכ"ל. במקרה כי גרוע - ממשק מש"ק.</t>
  </si>
  <si>
    <t>יש לחשוב על יכולת לממשק אל מול מע' משימות צה"לית בענן תומכ"ל.</t>
  </si>
  <si>
    <t>קו"ח יכול לשמש גם סגלי הדרכה (למשל עקרונות התל"ב החדש).</t>
  </si>
  <si>
    <t>קישור ללקח הינו חשוב מאוד עבור סגירת מעגל ומימוש הלקח בעצם.</t>
  </si>
  <si>
    <t>א.מ.ל</t>
  </si>
  <si>
    <t>אמ.ל</t>
  </si>
  <si>
    <t>נדרשת גמישות להכניס פעילות שלא אופיינה מראש במערכת</t>
  </si>
  <si>
    <t>גם וגם</t>
  </si>
  <si>
    <t xml:space="preserve">לא מבין מה ההקשר בין ניהול משאבים לכשירוית </t>
  </si>
  <si>
    <t>מלאי המשאבים צריך להיות חשוף לכולם בכדי לא לייצר כפילויות במשאבים כגון חדר, רכב, רכב פינוי , כלומר שלא כל מגמה תנהל את המשאבים שלה לבד עם שמות שונים</t>
  </si>
  <si>
    <t xml:space="preserve">בחיל הים צריך לקבל את בנקה המשאבים ממערכת תאום/דרך ארץ בכדי לדבר בשפה זהה </t>
  </si>
  <si>
    <t>האם המשאב יודע שהוא מוקצה ? כיצד הוא יודע ? מדריך אחראי כיתות וכו'</t>
  </si>
  <si>
    <t>צריך להיות זהה אם מחליטים לממשק את מודולל התאום.</t>
  </si>
  <si>
    <t>כנ"ל לסעיף 16.3.1</t>
  </si>
  <si>
    <t>צריך סימון של דחיה ובנוסף הערה למה נדחה . אם לא אושר זה נושא אחר לא זהה</t>
  </si>
  <si>
    <t>מקובל</t>
  </si>
  <si>
    <t xml:space="preserve">אין מידע באיפיון על כלל הנושאים המוצגים , כתובת ? נתוני איכות ? מה נכנס לחניך </t>
  </si>
  <si>
    <t>לא מצויין כיצד מוצג ההתקדמות , ציון , וכו</t>
  </si>
  <si>
    <t>כנ"ל ל 22.1.2</t>
  </si>
  <si>
    <t>מה לא מתקבל ממערכת כ"א וכיצד מוזן ?</t>
  </si>
  <si>
    <t>א.מל</t>
  </si>
  <si>
    <t>רצוי חיפוש מורפולוגי וסמנטי, גוגלי, עם תצוגה מתקדמת (למשל ענן תוצאות או פאסאטים)</t>
  </si>
  <si>
    <t>חיפוש במקושרים הוא קריטי. גם אם יוחלט כי רוב המידע  יהיה במעל"ה,  עדיין יהיה מידע רב וחשוב באתרי שיירפוינט!!!</t>
  </si>
  <si>
    <t>UI</t>
  </si>
  <si>
    <t>דחייה (מלאה =1 חלקית=0.5)</t>
  </si>
  <si>
    <t>ניהול הרשאות ברמת השדה הינו דרישה קריטית, במיוחד לאור צורך עתידי לניהול תכנים ומידע מסווג (אולי כתחליף לסביבה נוספת ברשת מבצעית ס.ב.). אין בעיה לדחות ליחידה 2.</t>
  </si>
  <si>
    <t>שיפור האיפיון (האיפיון לא מדוייק)</t>
  </si>
  <si>
    <t>דחיות חשובות</t>
  </si>
  <si>
    <t>מבוא: כתוב  TBD ולא ברור למה: מנהל המערכת הזרועי יצור את מאגרי התכנים הרלוונטיים  וירשום את מוקדי הידע הרלוונטיים  בתור מנהלי המאגר. למה זה TBD</t>
  </si>
  <si>
    <t>כמות תכולות בפרק</t>
  </si>
  <si>
    <t>יש איפיון לתכולה שנידחתה</t>
  </si>
  <si>
    <t>צריך להתייחס כיצד תנוהל רשימה זו כי היא תהיה גדולה ביותר</t>
  </si>
  <si>
    <t>חשיבות הפער</t>
  </si>
  <si>
    <t xml:space="preserve">פיתרון חלקי  (האיפיון לא מתייחס לחלק מהתכולה או לכולה) </t>
  </si>
  <si>
    <t>אחוז הפיתרון לפרק</t>
  </si>
  <si>
    <t>מספר פערים חשובים</t>
  </si>
  <si>
    <t>כשירויות - נידחה</t>
  </si>
  <si>
    <t>הערכה</t>
  </si>
  <si>
    <t>שיפור האיפיון (האיפיון לא מדוייק, נידרשת הבהרה)</t>
  </si>
  <si>
    <t>המענה אינו מלא. הדרישה היא להשלמת מספר משפטים.  בסדנה צויין כי נדרש לייצר שאלה עם Blanks כאשר יש יותר אפשרויות להשלמה. את ההשלמה מבצעים ע"י גרירה ל Blank המתאים
נידרשת הבהרה: איך ניתנים משובים ספציפיים?</t>
  </si>
  <si>
    <t>קיים באיפיון: 6.2.1.3.1.1בחירה אקראית בכל הרצה ע"י משתמש -מקובל - סדר השאלות יהיו באופן אקראי.  6.2.1.3.1.3 - בחירה ביצירת מבחן - נידחה.   מקובל. נקודה פתוחה: נדרשת אפשרות להגדרת השאלות הספציפיות  בכל פתיחת מחזור עם  שינוי הסדר בכל מבחן בכל הרצה על ידי חניך. ניתן לדחות.</t>
  </si>
  <si>
    <t>איפיון לא ברור - יש לשמר אופציה משקל אוטומטית יחד עם אפשרות להגדרת משקל ידני לכל שאלה בודדת  לתת אופציה של משקלות וכן אחוזים למשתמש. 
לא אופיין שיקלול נושאים ושאלות על פי אחוזים
נידרשת הבהרה: לא ברור מצילום המסך איך נותנים משקל לנושא.</t>
  </si>
  <si>
    <t xml:space="preserve"> נידרשים לפחות שדות טקסט מקבילים לכל שדות הטקסט הקיימים (שאלות, מסיחים, תשובות)</t>
  </si>
  <si>
    <t>הכוונה כאן ובסעיף 6.10.5 לתצוגת עץ הערכה של חניך בודד (דבר שאמור להיות משוקף בתיק הלומד). לצד ציוניו יש גם נתונים השוואתיים על כלל חברי המחזור בו הוא חבר.</t>
  </si>
  <si>
    <t xml:space="preserve"> נידחה
עץ הערכה למיסגרת - אושרה דחייה ליחידה 2.   עץ הערכה למיסגרת היה אמור לתת מענה להערכה ומעקב של מיסגרות בקורס וכרגע זה צריך לקבל מענה בדוחות. בפרק הדוחות אנחנו מוגבלים לתכולות. יש מקום להרחיב הדוחות על בסיס הדחייה הזו</t>
  </si>
  <si>
    <t xml:space="preserve">נידחה </t>
  </si>
  <si>
    <t>נידרשות הבהרות רבות</t>
  </si>
  <si>
    <t>תיק יסוד</t>
  </si>
  <si>
    <t>(1) יש לשנות את ברירת המחדל בכל צורות דיווחי הביצוע ל-"לא נוכח", כמו ביומן (2) יש לשנות את ברירת המחדל לפעילות שלא דווח עליה ביצוע ל-"לא דווח</t>
  </si>
  <si>
    <t>ניהול פתיחת  מחזור</t>
  </si>
  <si>
    <t>מותנה ממשק. לא אופיין</t>
  </si>
  <si>
    <t>ראה הערה סעיף 13.5.1.1</t>
  </si>
  <si>
    <t>הבה"ד הינו הגורם היחידי להשלמת ההסמכה ולאישורה. יש ליצור סביבת מוסמכים ע"ת ולאחר הסמכתו  יחזור לסביבת האב של הקורס- מטרה לאפשר השלמת הסמכות ובסיומם הזנת נתון מוסמך בסביבת המחזור של החניך. ( סביבת המחזור " תעביר" את הדיווח למערכת האכ"א)</t>
  </si>
  <si>
    <t>ניהול יומן</t>
  </si>
  <si>
    <t>%פערים למול תכולות נידרשות</t>
  </si>
  <si>
    <t>ניהול גרף</t>
  </si>
  <si>
    <t>הקצאת משאבים</t>
  </si>
  <si>
    <t>עבודה במצב חירום</t>
  </si>
  <si>
    <t>מסלולי הכשרה</t>
  </si>
  <si>
    <t>סביבות מיון ורישום</t>
  </si>
  <si>
    <t>רישום לקורסים</t>
  </si>
  <si>
    <t>ניהול פרט</t>
  </si>
  <si>
    <t>לא מצויין כיצד הנושאים מוצגים , האם אפשר להדפיסם ? מה האופציות להזנ ה? כרגע מוצג רק רשימת אירועים אישיים ללא יכולת סינון. (מטלות באיחור)</t>
  </si>
  <si>
    <t xml:space="preserve">הריכוז הינו תצוגתי בלבד ללא שום משמעות לריכוז נתונים בכדי לקשר מספר הסמכות או קורסים </t>
  </si>
  <si>
    <t>דוחות</t>
  </si>
  <si>
    <t>כל הדוחות אינם מספקים כפי שהם והערות רוכזו בניפרד</t>
  </si>
  <si>
    <t>נידחה. יש מענה חלקי</t>
  </si>
  <si>
    <t>סבב אישורים</t>
  </si>
  <si>
    <t>מנוע חיפוש</t>
  </si>
  <si>
    <t>יכולות כלליות נוספות</t>
  </si>
  <si>
    <t xml:space="preserve">יכולות ממשק משתמש </t>
  </si>
  <si>
    <t>נידחה. לא קיים באיפיון</t>
  </si>
  <si>
    <t>דף תצוגה ראשי</t>
  </si>
  <si>
    <t>ממשק למערכות כ"א</t>
  </si>
  <si>
    <t>ממשק למע' לוגיסטיקה</t>
  </si>
  <si>
    <t>ממשק לזכיין</t>
  </si>
  <si>
    <t>(אופציונאלית)</t>
  </si>
  <si>
    <t>ממשקים למערכות זרוע יבשה</t>
  </si>
  <si>
    <t>34-37</t>
  </si>
  <si>
    <t>38-40</t>
  </si>
  <si>
    <t>ממשקים למידענט, VOD, ניהול ספרייה</t>
  </si>
  <si>
    <t>סה"כ</t>
  </si>
  <si>
    <t xml:space="preserve">%פערים בתכולות חשובות למול סך התכולות </t>
  </si>
  <si>
    <t>כמות תכולות בפרקים להם ניתן אפיון</t>
  </si>
  <si>
    <t>masterplan tools 1.1.16</t>
  </si>
  <si>
    <t>מסך "מסלול למידה" - קהל יעד</t>
  </si>
  <si>
    <t>הכוונה ל "ססטוס שיבוץ"? צריך להיות "מספר הרשומים"</t>
  </si>
  <si>
    <t>מינוח</t>
  </si>
  <si>
    <t>עמוד 6-7</t>
  </si>
  <si>
    <t>נדרשים tooltip ליד הכותרות</t>
  </si>
  <si>
    <t>במקום סטטוס שיבוץ"  לשקול "סטטוס ביומן"</t>
  </si>
  <si>
    <t>עמוד 9-10</t>
  </si>
  <si>
    <t>יש שתי צלמיות שונות של סימני שאלה. יש הבדל פונקציונאלי או אחר בינהן?</t>
  </si>
  <si>
    <t>נידחה. סבב אישורים קיים רק לתיק יסוד ופעילות</t>
  </si>
  <si>
    <t>לא נידחה. אופיין מענה</t>
  </si>
  <si>
    <t>המענה אינו מלא. אין ארכיון לפריטים מסוגים השונים מ: תוכן, פעילויות, קורסי אב.  
מה קורה לפריט שנמחק? האם הוא עובר למצב "ארכיון"?
יש צורך להציג על תוכן שנצרך כי הוא בגרסת ארכיון ולא עדכני</t>
  </si>
  <si>
    <t>מסך עריכת פעילות</t>
  </si>
  <si>
    <t>מסך מסלול למידה</t>
  </si>
  <si>
    <t>מסך יומן תבנית</t>
  </si>
  <si>
    <t>מה זה שבץ אירועים כמסונכרנים? מה זה "קטגוריה"?</t>
  </si>
  <si>
    <t>מינוח. מה מידת השליטה בו למנהל המערכת? השם מבלבל עם הפונקציונאליות של מסלולי הכשרה. הצעה "תוכנית לימודים"</t>
  </si>
  <si>
    <t>מה נקודת היחוס של הערך הדינמי: רק סוף מחזור או נקודות נוספות (תחילת מחזור, פעילות אחרת)?  האם השינוי לעומת נקודת הייחוס הוא רק תוספת או שאפשר גם החסרה (לפני המועד)</t>
  </si>
  <si>
    <t>מה זה הביטוי "תוכנית האב" שמופיע בצילום המסך?</t>
  </si>
  <si>
    <t>איך מפרסמים פעילות בסביבת שמירת כשירות? איך עושים אותה מחזורית ? (אין יומן) לשם כך מומלץ לשקול שיהיה שדה חודשים ושנים בעת קביעת המחזוריות</t>
  </si>
  <si>
    <t>מסך דרישת משאב: מה זה שם הדרישה? האם הוא יכול להיות מוזן כברירת מחדל בשם הפעילות?  ///   מאפיינים נדרשים: מה סנן? אין מגיעה רשימת הענפים? האם הכוונה לענף אליו שייך המשאב האנושי?  ///  מינוח לשפר הסמכות נדרשות למשאב האנושי /// ניהול תוכן:  נראה שיש ערבוב באותה רשימה בין יצירת פריט תוכן לבין קישור פריט תוכן ונדרשות שתי רשימות שונות (ןהרשאות שונות). אם זה המצב ואינו ניתן לשינוי נדרש ניסוח בהיר של ערכי הרשימה. כמו כן : כאשר יוצרים פעילות חדשה - היכן היא נשמרת, באיזה עץ פעילויות, איך הוא מוגדר? ///האם הכותרות (ראו מסך ניהול משאבים) ישארו באנגלית? /// דרישת משאבים: "פרטי הדרישה" (אות מיותרת), חובה? הגדר כמיקום?,  "מאפיינים נדרשים"  הצעה: "מאפייני משאב נדרשים", מה זה סנן? שדה "סוג מאפיין" נראה מיותר במסך הזה
במסך יצירת פעילות יש לשונית פרטים כללים ולשונית הערכה ולשונית תכנים מקושרים. יחד עם זאת בלשונית פרטים כלליים, יש אפשרות לציין מהי שיטת ההערכה ולקשר פריט ולקשר משוב סטודנט ומשוב מדריך. מצב זה יוצר בלבול: האם הפריט שמוסיפים במסך זה הוא פריט תוכן או פריט הערכה? ואם זה פריט הערכה למה זכה לבולטות על פני פריט התוכן שנמצא בלשונית אחרת ואם זה הערכה למה לא בלשונית הערכה? הצעה: שדות אלה יועברו ללשוניות המתאימות - הערכה (ומה שנדרש  - לתוכן).</t>
  </si>
  <si>
    <t>חסר תיאור של יצירת פעילות חדשה במחזור-  האם חובה קודם להעתיק פעילות? ואם כן למה בתפריט הוספה יש "פעילות"? כמשהו שניתן להוספה? מאין ניתן להעתיק פעילויות (מכלל הפעילויות אליהן מורשה עורך הפעילות לגשת / לצפות / לערוך?)?  /// האם ניתן להוסיף פעילות אמיתית דרך ממשק יומן? /// לאיזה מאגר פעילויות נכנסות הפעילויות שנוצרות במחזור, איך הן מתארגנות שם? מי רשאי לצפות בהן?</t>
  </si>
  <si>
    <t>מסך "עריכת פעילויות לסבב אישורים" שהוצג, אינו ברור.</t>
  </si>
  <si>
    <t>נידחה
בסעיף 11.3  נדרש שתיק היסוד יכיל מאגר תכנים קורסי. ניתן להסיק שזה מאגר שכולל את פריטי התוכן שקושרו לפעילויות שמרכיבות את הקורס. המחזור הוא נגזרת של קורס האב בכלל ושל פריטי התוכן שלו בפרט. במחזור ניתן לעדכן פעילויות ולהוסיף חדשות ועל פעילויות אלה צריכה לחול אותה לוגיקה: פריטי התוכן שלהן יוצגו באופן דומה, דהיינו בעץ התוכן של המחזור, אוטומטית. האם נדחה?</t>
  </si>
  <si>
    <t>לא הוצגו צילומי מסך המתארים את אופן הקמת הפרק (שם תאור וכדומה), הגדרת משך, שיוך משאבים.
מסך עריכת פעילויות, מינוח תנאי קדם לא ברור - מינימום / מקסימום: הצעה " לא לפני, לא יאוחר מ..."</t>
  </si>
  <si>
    <t>רשום TBD</t>
  </si>
  <si>
    <t xml:space="preserve"> נידחה. לא מקובל
חסר איפיון. מאפיינים ופריטים מקושרים נדרשים: שם, סוג, יום/לילה, שיטת הערכה, משך, יחס חניכה, משאב, תוכן וקובץ, לקח ומשימה,דרישות קדם, משקל.</t>
  </si>
  <si>
    <t>פורט לעיל.</t>
  </si>
  <si>
    <t>חסרה הצגה של המסך בו מוזנים משאבים לקורס.</t>
  </si>
  <si>
    <t xml:space="preserve">חסרים צילומי מסך. קובץ masterplantools השתנה מהאיפיון שנמסר בעבר, אבל בהעדר צילומי מסך קשה לדעת אם בוצעו שינויים במסכים (מינוחים, סידור טאבים).
אין התייחסות לאופן בו יחשפו פריטים ופעילויות שנוצרו בקורס - מחוץ לקורס.
</t>
  </si>
  <si>
    <t xml:space="preserve">נידחה
מה זה שדה "טווח תאריכים" בתנאי קדם הסמכות? למה נדרש "מאפייני דרישות" במסך דרישות קדם? 
</t>
  </si>
  <si>
    <t>חסרה אפשרות להגדיר דרישות במלל חופשי.</t>
  </si>
  <si>
    <t>ישי - נידחה
חסר איפיון. איך ניתן להוסיף פריטי  תוכן לקורס. וגם לסביבת למידה שאין לה פעילויות.</t>
  </si>
  <si>
    <t>חסרים צילומי מסך. הצגה איך מקושרים פרקים ופעילויות.</t>
  </si>
  <si>
    <t>נידחה
חסר איפיון. מאפיינים ופריטים מקושרים נדרשים:  יום/לילה, שיטת הערכה, משך, יחס חניכה, משאב, תוכן וקובץ, לקח.</t>
  </si>
  <si>
    <t>לא ברור: "ניתן לקשר פרטי תוכן לקורס אב בדומה לקישור פרטי וכן לפעילות."</t>
  </si>
  <si>
    <r>
      <t xml:space="preserve">1. תיק יסוד לצורך הענין לא יכלול את הפריטים המקושרים לפעילויות (תכנים, מבחנים, דפי תצפית, דפי משוב). 2. המערכת תדע לייצא ערכים ששמורים בטבלאותייה למסמך WORD ההערכים שייוצאו: שם הקורס, סימול ההכשרה (מספר הקורס), שלב מקצועי, סימול מקצוע, תאריך תוקף, מנחה מקצועי (מופיע בסבב האישורים), סוג ההכשרה, משך ההכשרה, משך בחרום, קיבולת מזערית, קיבולת מרבית, ההסמכה בסוף הקורס (בהפרדה לצבאי ולאזרחי), האם מוכר לגמו"ש, אוכלוסיות יעד (חילות), תאריך מחזור ראשון בגירסה זו של קורס אב, דרישות מקדימות, נתוני חניכים (מה שמגיע מכ"א: מגדר, גיל ממוצע, ותק מינמלי, דרגה מרבית,...),הכשרות קודמות (שם, סימול, שם מקצוע), שלב נדרש, </t>
    </r>
    <r>
      <rPr>
        <b/>
        <sz val="11"/>
        <color theme="1"/>
        <rFont val="Arial"/>
        <family val="2"/>
      </rPr>
      <t>הכשירויות שנרכשות בקורס (יורחב בשלב 2 של הפיתוח),</t>
    </r>
    <r>
      <rPr>
        <sz val="11"/>
        <color theme="1"/>
        <rFont val="Arial"/>
        <family val="2"/>
      </rPr>
      <t xml:space="preserve"> מערכת שעות עקרונית, פעילויות למידה לפי פרקים (תוכנית הלימודים "מסלול הלמידה") כולל סימון נושאי חובה וכולל הקפי שעות מסתכמים בכל פרק, תמלול של תנאי הקדם בין פרקי הקורס. עץ הערכה (תצוגה ברמה של פרקים / צמתים) שמות ומשקלים, הסמכה נדרשת ממדריך / הכשרות קודמות.יחס חניכה בקורס, רשימת סוגי המשאבים הנדרשים (וכמותם). נגזרת של התיק בחרום. פורמט לתעודת סוף קורס.
וכמו כן שדות מלל לתיאור הרציונאל, עמ"טים וכו עפ"י פורמט תיק יסוד.</t>
    </r>
  </si>
  <si>
    <t>דחיית הרשאה לכל פריט וכל שדה</t>
  </si>
  <si>
    <t>הרשאה לסוג תוכן נידרשת</t>
  </si>
  <si>
    <t>הרשאה לסיווג בטחוני נידרשת</t>
  </si>
  <si>
    <r>
      <t>ניהול גלופות לקבצים ימומש ע"י פריטי תוכן במאגר תכנים. פריטי התוכן יהיו קישורי קובץ לקבצים מסוג תבנית של מסמכים כדוגמת (</t>
    </r>
    <r>
      <rPr>
        <sz val="12"/>
        <color indexed="8"/>
        <rFont val="Times New Roman"/>
        <family val="1"/>
      </rPr>
      <t>.dot/x, .pot/x</t>
    </r>
    <r>
      <rPr>
        <sz val="12"/>
        <color indexed="8"/>
        <rFont val="David"/>
        <charset val="177"/>
      </rPr>
      <t xml:space="preserve"> וכו').הפריטים האלו ישמשו כגלופה וניתן להוריד אותה ולשמור אותה במחשב האישי, לבנות קובץ עפ"י הגלופה ולהעלות את הקובץ בשנית למאגר התכנים הרלוונטי במערכת.
גלופות דינאמיות - נידחה ליחידת מסירה 2</t>
    </r>
  </si>
  <si>
    <t>המענה על בסיס קבצים מסוג תבנית הוא בעייתי כי אין יכולת עדכון קובץ על גבי המערכת.
גלופות דינאמיות שאמורות לשמש לכל מיני טפסים המוזנים מנתוני המערכת כמו תעודות - נידחה ליחידת מסירה 2</t>
  </si>
  <si>
    <t xml:space="preserve">כניראה קיים אבל האפיון לא מציג כיצד בהגדרת משאבים בקורס האב רואים רק את משאבי היחידה הארגונית. </t>
  </si>
  <si>
    <t>לא קיבלנו את האפיון</t>
  </si>
  <si>
    <t xml:space="preserve">
צריך להתייחס כיצד תנוהל רשימה זו כי היא תהיה גדולה ביותר.
בעיקרון  המענה המוצע ליחידת מסירה 1 מקובל. 
אבל כתוב שהתכולה המלאה נידחית לשלב 2 אבל זה לא הוצג בועדת ההיגוי. שורה תחתונה: לא ברור מה מקבלים</t>
  </si>
  <si>
    <t>לא קיים - מוצע פיתרון מסורבל (3. מנהל משאבים יגדיר סטטוס תקינות ע"י הזנת אירוע למשאב, כאשר שם האירוע הינו תקינות). בקריית ההדרכה הזכיין מנהל זאת. במקומות אחרים הפער משמעותי.</t>
  </si>
  <si>
    <t>ח"י - הגזירות כולן צריכות להיות כמה שיותר גנריות ועם תקן מוגדר (REST,SOA...), כך שכל מערכת שתרצה (למשל ח"י או ח"א) תוכל להתממשק. במקביל יש לאפשר ממשק לא מקוון להזנת אצוות (דו כיווני).</t>
  </si>
  <si>
    <t>המענה לא ברור</t>
  </si>
  <si>
    <t>עמודה2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</si>
</sst>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000]d/m/yyyy;@"/>
  </numFmts>
  <fonts count="56" x14ac:knownFonts="1">
    <font>
      <sz val="11"/>
      <color theme="1"/>
      <name val="Arial"/>
      <family val="2"/>
      <scheme val="minor"/>
    </font>
    <font>
      <sz val="11"/>
      <name val="Arial"/>
      <family val="2"/>
    </font>
    <font>
      <b/>
      <sz val="11"/>
      <color indexed="8"/>
      <name val="Arial"/>
      <family val="2"/>
    </font>
    <font>
      <sz val="7"/>
      <color indexed="8"/>
      <name val="Times New Roman"/>
      <family val="1"/>
    </font>
    <font>
      <sz val="14"/>
      <color indexed="8"/>
      <name val="David"/>
      <charset val="177"/>
    </font>
    <font>
      <sz val="12"/>
      <color indexed="8"/>
      <name val="David"/>
      <charset val="177"/>
    </font>
    <font>
      <sz val="14"/>
      <color indexed="8"/>
      <name val="Cambria"/>
      <family val="1"/>
    </font>
    <font>
      <b/>
      <sz val="14"/>
      <color indexed="8"/>
      <name val="David"/>
      <charset val="177"/>
    </font>
    <font>
      <u/>
      <sz val="12"/>
      <color indexed="8"/>
      <name val="Arial"/>
      <family val="2"/>
    </font>
    <font>
      <sz val="12"/>
      <color indexed="8"/>
      <name val="Arial"/>
      <family val="2"/>
    </font>
    <font>
      <sz val="7"/>
      <color indexed="8"/>
      <name val="Arial"/>
      <family val="2"/>
    </font>
    <font>
      <b/>
      <sz val="12"/>
      <name val="Arial"/>
      <family val="2"/>
    </font>
    <font>
      <b/>
      <sz val="11"/>
      <name val="Arial"/>
      <family val="2"/>
    </font>
    <font>
      <sz val="12"/>
      <color indexed="8"/>
      <name val="David"/>
      <family val="2"/>
      <charset val="177"/>
    </font>
    <font>
      <b/>
      <sz val="12"/>
      <name val="David"/>
      <family val="2"/>
      <charset val="177"/>
    </font>
    <font>
      <sz val="11"/>
      <color indexed="8"/>
      <name val="Arial"/>
      <family val="2"/>
    </font>
    <font>
      <sz val="12"/>
      <name val="Arial"/>
      <family val="2"/>
    </font>
    <font>
      <sz val="8"/>
      <name val="Arial"/>
      <family val="2"/>
    </font>
    <font>
      <b/>
      <sz val="12"/>
      <color indexed="8"/>
      <name val="Arial"/>
      <family val="2"/>
    </font>
    <font>
      <sz val="11"/>
      <name val="Arial"/>
    </font>
    <font>
      <sz val="12"/>
      <color indexed="8"/>
      <name val="Times New Roman"/>
      <family val="1"/>
    </font>
    <font>
      <sz val="11"/>
      <color rgb="FF006100"/>
      <name val="Arial"/>
      <family val="2"/>
      <charset val="177"/>
      <scheme val="minor"/>
    </font>
    <font>
      <sz val="11"/>
      <color rgb="FF9C6500"/>
      <name val="Arial"/>
      <family val="2"/>
      <charset val="177"/>
      <scheme val="minor"/>
    </font>
    <font>
      <sz val="11"/>
      <color rgb="FF9C0006"/>
      <name val="Arial"/>
      <family val="2"/>
      <charset val="177"/>
      <scheme val="minor"/>
    </font>
    <font>
      <b/>
      <sz val="11"/>
      <color theme="1"/>
      <name val="Arial"/>
      <family val="2"/>
      <scheme val="minor"/>
    </font>
    <font>
      <sz val="11"/>
      <color theme="1"/>
      <name val="Arial"/>
      <family val="2"/>
    </font>
    <font>
      <sz val="11"/>
      <color rgb="FF9C0006"/>
      <name val="Arial"/>
      <family val="2"/>
      <scheme val="minor"/>
    </font>
    <font>
      <sz val="11"/>
      <color rgb="FF006100"/>
      <name val="Arial"/>
      <family val="2"/>
      <scheme val="minor"/>
    </font>
    <font>
      <sz val="11"/>
      <color theme="1"/>
      <name val="Arial"/>
    </font>
    <font>
      <sz val="11"/>
      <color rgb="FF9C6500"/>
      <name val="Arial"/>
    </font>
    <font>
      <b/>
      <sz val="11"/>
      <color theme="1"/>
      <name val="Arial"/>
      <family val="2"/>
    </font>
    <font>
      <sz val="11"/>
      <color rgb="FF9C6500"/>
      <name val="Arial"/>
      <family val="2"/>
    </font>
    <font>
      <b/>
      <sz val="12"/>
      <name val="Arial"/>
      <family val="2"/>
      <scheme val="minor"/>
    </font>
    <font>
      <sz val="11"/>
      <name val="Arial"/>
      <family val="2"/>
      <scheme val="minor"/>
    </font>
    <font>
      <b/>
      <sz val="11"/>
      <name val="Arial"/>
      <family val="2"/>
      <scheme val="minor"/>
    </font>
    <font>
      <b/>
      <sz val="11"/>
      <color rgb="FFFF0000"/>
      <name val="Arial"/>
      <family val="2"/>
      <scheme val="minor"/>
    </font>
    <font>
      <b/>
      <sz val="16"/>
      <name val="Arial"/>
      <family val="2"/>
      <scheme val="minor"/>
    </font>
    <font>
      <b/>
      <sz val="11"/>
      <color rgb="FFFF0000"/>
      <name val="Arial"/>
      <family val="2"/>
    </font>
    <font>
      <sz val="12"/>
      <color theme="1"/>
      <name val="Times New Roman"/>
      <family val="1"/>
    </font>
    <font>
      <sz val="12"/>
      <color theme="1"/>
      <name val="David"/>
      <charset val="177"/>
    </font>
    <font>
      <b/>
      <sz val="12"/>
      <name val="Arial"/>
      <scheme val="minor"/>
    </font>
    <font>
      <b/>
      <sz val="14"/>
      <name val="Arial"/>
      <family val="2"/>
      <scheme val="minor"/>
    </font>
    <font>
      <sz val="11"/>
      <color rgb="FFFF0000"/>
      <name val="Arial"/>
      <family val="2"/>
      <scheme val="minor"/>
    </font>
    <font>
      <sz val="11"/>
      <color rgb="FFFF0000"/>
      <name val="Arial"/>
      <family val="2"/>
    </font>
    <font>
      <sz val="11"/>
      <color theme="0"/>
      <name val="Arial"/>
      <family val="2"/>
      <charset val="177"/>
      <scheme val="minor"/>
    </font>
    <font>
      <b/>
      <sz val="11"/>
      <name val="Arial"/>
      <scheme val="minor"/>
    </font>
    <font>
      <b/>
      <sz val="8"/>
      <color indexed="81"/>
      <name val="Tahoma"/>
      <charset val="177"/>
    </font>
    <font>
      <b/>
      <sz val="18"/>
      <color rgb="FFC00000"/>
      <name val="Arial"/>
      <family val="2"/>
    </font>
    <font>
      <b/>
      <sz val="8"/>
      <color indexed="81"/>
      <name val="Tahoma"/>
      <family val="2"/>
    </font>
    <font>
      <sz val="14"/>
      <color theme="1"/>
      <name val="Arial"/>
      <family val="2"/>
      <scheme val="minor"/>
    </font>
    <font>
      <b/>
      <sz val="14"/>
      <color rgb="FFC00000"/>
      <name val="Arial"/>
      <family val="2"/>
    </font>
    <font>
      <sz val="14"/>
      <name val="Arial"/>
      <family val="2"/>
    </font>
    <font>
      <b/>
      <sz val="14"/>
      <color rgb="FFC00000"/>
      <name val="Arial"/>
      <family val="2"/>
      <scheme val="minor"/>
    </font>
    <font>
      <sz val="12"/>
      <name val="Arial"/>
      <family val="2"/>
      <scheme val="minor"/>
    </font>
    <font>
      <sz val="12"/>
      <color theme="1"/>
      <name val="Arial"/>
      <family val="2"/>
      <scheme val="minor"/>
    </font>
    <font>
      <sz val="12"/>
      <color theme="1"/>
      <name val="Arial"/>
      <family val="2"/>
    </font>
  </fonts>
  <fills count="14">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theme="0" tint="-0.34998626667073579"/>
        <bgColor indexed="64"/>
      </patternFill>
    </fill>
    <fill>
      <patternFill patternType="solid">
        <fgColor rgb="FFC00000"/>
        <bgColor indexed="64"/>
      </patternFill>
    </fill>
    <fill>
      <patternFill patternType="solid">
        <fgColor theme="0"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FFC000"/>
        <bgColor indexed="64"/>
      </patternFill>
    </fill>
  </fills>
  <borders count="3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theme="4"/>
      </left>
      <right style="thin">
        <color theme="4"/>
      </right>
      <top style="thin">
        <color theme="4"/>
      </top>
      <bottom style="thin">
        <color theme="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theme="4"/>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indexed="64"/>
      </right>
      <top/>
      <bottom/>
      <diagonal/>
    </border>
    <border>
      <left style="thin">
        <color indexed="64"/>
      </left>
      <right/>
      <top/>
      <bottom/>
      <diagonal/>
    </border>
    <border>
      <left style="thin">
        <color indexed="64"/>
      </left>
      <right style="thin">
        <color rgb="FFC00000"/>
      </right>
      <top style="medium">
        <color indexed="64"/>
      </top>
      <bottom style="thin">
        <color indexed="64"/>
      </bottom>
      <diagonal/>
    </border>
    <border>
      <left style="thin">
        <color indexed="64"/>
      </left>
      <right style="thin">
        <color rgb="FFC00000"/>
      </right>
      <top style="thin">
        <color indexed="64"/>
      </top>
      <bottom style="medium">
        <color indexed="64"/>
      </bottom>
      <diagonal/>
    </border>
    <border>
      <left/>
      <right style="thin">
        <color rgb="FFC00000"/>
      </right>
      <top/>
      <bottom/>
      <diagonal/>
    </border>
    <border>
      <left style="thin">
        <color auto="1"/>
      </left>
      <right style="thin">
        <color auto="1"/>
      </right>
      <top style="thin">
        <color auto="1"/>
      </top>
      <bottom style="thin">
        <color auto="1"/>
      </bottom>
      <diagonal/>
    </border>
  </borders>
  <cellStyleXfs count="5">
    <xf numFmtId="0" fontId="0" fillId="0" borderId="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44" fillId="11" borderId="0" applyNumberFormat="0" applyBorder="0" applyAlignment="0" applyProtection="0"/>
  </cellStyleXfs>
  <cellXfs count="437">
    <xf numFmtId="0" fontId="0" fillId="0" borderId="0" xfId="0"/>
    <xf numFmtId="0" fontId="0" fillId="0" borderId="0" xfId="0" applyFont="1" applyFill="1" applyAlignment="1">
      <alignment horizontal="right" vertical="center" wrapText="1" readingOrder="2"/>
    </xf>
    <xf numFmtId="0" fontId="24" fillId="0" borderId="0" xfId="0" applyFont="1" applyFill="1" applyAlignment="1">
      <alignment horizontal="right" vertical="center" wrapText="1" readingOrder="2"/>
    </xf>
    <xf numFmtId="0" fontId="24"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right" vertical="center" wrapText="1"/>
    </xf>
    <xf numFmtId="0" fontId="25" fillId="0" borderId="0" xfId="0" applyFont="1" applyFill="1" applyAlignment="1">
      <alignment horizontal="right" vertical="center" wrapText="1" readingOrder="2"/>
    </xf>
    <xf numFmtId="0" fontId="21" fillId="2" borderId="0" xfId="1" applyBorder="1" applyAlignment="1">
      <alignment horizontal="right" vertical="center" wrapText="1"/>
    </xf>
    <xf numFmtId="0" fontId="25" fillId="0" borderId="0" xfId="0" applyFont="1" applyFill="1" applyBorder="1" applyAlignment="1">
      <alignment horizontal="right" vertical="center" wrapText="1" readingOrder="2"/>
    </xf>
    <xf numFmtId="0" fontId="23" fillId="4" borderId="0" xfId="3" applyAlignment="1">
      <alignment horizontal="right" vertical="center" wrapText="1"/>
    </xf>
    <xf numFmtId="0" fontId="21" fillId="2" borderId="0" xfId="1" applyAlignment="1">
      <alignment horizontal="right" vertical="center" wrapText="1"/>
    </xf>
    <xf numFmtId="0" fontId="23" fillId="4" borderId="0" xfId="3" applyAlignment="1">
      <alignment horizontal="right" vertical="center" wrapText="1" readingOrder="2"/>
    </xf>
    <xf numFmtId="0" fontId="23" fillId="4" borderId="24" xfId="3" applyBorder="1" applyAlignment="1">
      <alignment horizontal="right" vertical="center" wrapText="1"/>
    </xf>
    <xf numFmtId="0" fontId="22" fillId="3" borderId="0" xfId="2" applyAlignment="1">
      <alignment horizontal="right" vertical="center" wrapText="1"/>
    </xf>
    <xf numFmtId="164" fontId="22" fillId="3" borderId="0" xfId="2" applyNumberFormat="1" applyAlignment="1">
      <alignment horizontal="right" vertical="center" wrapText="1"/>
    </xf>
    <xf numFmtId="0" fontId="23" fillId="4" borderId="0" xfId="3" applyBorder="1" applyAlignment="1">
      <alignment horizontal="right" vertical="center" wrapText="1"/>
    </xf>
    <xf numFmtId="14" fontId="24" fillId="0" borderId="0" xfId="0" applyNumberFormat="1" applyFont="1" applyAlignment="1">
      <alignment horizontal="right" vertical="center" wrapText="1"/>
    </xf>
    <xf numFmtId="0" fontId="23" fillId="4" borderId="0" xfId="3" applyAlignment="1">
      <alignment vertical="center" wrapText="1"/>
    </xf>
    <xf numFmtId="14" fontId="23" fillId="4" borderId="0" xfId="3" applyNumberFormat="1" applyAlignment="1">
      <alignment horizontal="right" vertical="center" wrapText="1"/>
    </xf>
    <xf numFmtId="0" fontId="23" fillId="4" borderId="0" xfId="3" applyBorder="1" applyAlignment="1">
      <alignment vertical="center" wrapText="1"/>
    </xf>
    <xf numFmtId="14" fontId="23" fillId="4" borderId="0" xfId="3" applyNumberFormat="1" applyBorder="1" applyAlignment="1">
      <alignment horizontal="right" vertical="center" wrapText="1"/>
    </xf>
    <xf numFmtId="14" fontId="21" fillId="2" borderId="0" xfId="1" applyNumberFormat="1" applyAlignment="1">
      <alignment horizontal="right" vertical="center" wrapText="1"/>
    </xf>
    <xf numFmtId="0" fontId="26" fillId="4" borderId="0" xfId="3" applyFont="1" applyAlignment="1">
      <alignment horizontal="right" vertical="center" wrapText="1"/>
    </xf>
    <xf numFmtId="14" fontId="26" fillId="4" borderId="0" xfId="3" applyNumberFormat="1" applyFont="1" applyAlignment="1">
      <alignment horizontal="right" vertical="center" wrapText="1"/>
    </xf>
    <xf numFmtId="0" fontId="0" fillId="0" borderId="0" xfId="0" applyFont="1" applyFill="1" applyBorder="1" applyAlignment="1">
      <alignment horizontal="right" vertical="center" wrapText="1" readingOrder="2"/>
    </xf>
    <xf numFmtId="14" fontId="0" fillId="0" borderId="0" xfId="0" applyNumberFormat="1" applyFont="1" applyFill="1" applyBorder="1" applyAlignment="1">
      <alignment horizontal="right" vertical="center" wrapText="1" readingOrder="2"/>
    </xf>
    <xf numFmtId="0" fontId="21" fillId="2" borderId="23" xfId="1" applyBorder="1" applyAlignment="1">
      <alignment horizontal="right" vertical="center" wrapText="1"/>
    </xf>
    <xf numFmtId="14" fontId="21" fillId="2" borderId="0" xfId="1" applyNumberFormat="1" applyBorder="1" applyAlignment="1">
      <alignment horizontal="right" vertical="center" wrapText="1"/>
    </xf>
    <xf numFmtId="0" fontId="22" fillId="3" borderId="0" xfId="2" applyBorder="1" applyAlignment="1">
      <alignment horizontal="right" vertical="center" wrapText="1"/>
    </xf>
    <xf numFmtId="0" fontId="22" fillId="3" borderId="25" xfId="2" applyBorder="1" applyAlignment="1">
      <alignment horizontal="right" vertical="center" wrapText="1"/>
    </xf>
    <xf numFmtId="14" fontId="22" fillId="3" borderId="0" xfId="2" applyNumberFormat="1" applyBorder="1" applyAlignment="1">
      <alignment horizontal="right" vertical="center" wrapText="1"/>
    </xf>
    <xf numFmtId="0" fontId="23" fillId="4" borderId="24" xfId="3" applyBorder="1" applyAlignment="1">
      <alignment vertical="center" wrapText="1"/>
    </xf>
    <xf numFmtId="14" fontId="23" fillId="4" borderId="24" xfId="3" applyNumberFormat="1" applyBorder="1" applyAlignment="1">
      <alignment horizontal="right" vertical="center" wrapText="1"/>
    </xf>
    <xf numFmtId="14" fontId="22" fillId="3" borderId="0" xfId="2" applyNumberFormat="1" applyAlignment="1">
      <alignment horizontal="right" vertical="center" wrapText="1"/>
    </xf>
    <xf numFmtId="0" fontId="21" fillId="2" borderId="0" xfId="1" applyAlignment="1">
      <alignment horizontal="right" vertical="center" wrapText="1" readingOrder="2"/>
    </xf>
    <xf numFmtId="14" fontId="21" fillId="2" borderId="0" xfId="1" applyNumberFormat="1" applyAlignment="1">
      <alignment horizontal="right" vertical="center" wrapText="1" readingOrder="2"/>
    </xf>
    <xf numFmtId="0" fontId="24" fillId="0" borderId="0" xfId="0" applyFont="1" applyBorder="1" applyAlignment="1">
      <alignment vertical="center" wrapText="1"/>
    </xf>
    <xf numFmtId="0" fontId="24" fillId="0" borderId="0" xfId="0" applyFont="1" applyBorder="1" applyAlignment="1">
      <alignment horizontal="right" vertical="center" wrapText="1"/>
    </xf>
    <xf numFmtId="0" fontId="21" fillId="2" borderId="24" xfId="1" applyBorder="1" applyAlignment="1">
      <alignment horizontal="right" vertical="center" wrapText="1"/>
    </xf>
    <xf numFmtId="0" fontId="22" fillId="3" borderId="24" xfId="2" applyBorder="1" applyAlignment="1">
      <alignment horizontal="right" vertical="center" wrapText="1"/>
    </xf>
    <xf numFmtId="0" fontId="21" fillId="2" borderId="0" xfId="1" applyBorder="1" applyAlignment="1">
      <alignment horizontal="right" vertical="center" wrapText="1" readingOrder="2"/>
    </xf>
    <xf numFmtId="0" fontId="0" fillId="0" borderId="0" xfId="0" applyAlignment="1">
      <alignment wrapText="1"/>
    </xf>
    <xf numFmtId="0" fontId="0" fillId="0" borderId="0" xfId="0" applyBorder="1" applyAlignment="1">
      <alignment wrapText="1"/>
    </xf>
    <xf numFmtId="164" fontId="21" fillId="2" borderId="0" xfId="1" applyNumberFormat="1" applyAlignment="1">
      <alignment horizontal="right" vertical="center" wrapText="1"/>
    </xf>
    <xf numFmtId="164" fontId="21" fillId="2" borderId="0" xfId="1" applyNumberFormat="1" applyBorder="1" applyAlignment="1">
      <alignment horizontal="right" vertical="center" wrapText="1"/>
    </xf>
    <xf numFmtId="0" fontId="22" fillId="3" borderId="0" xfId="2" applyBorder="1" applyAlignment="1">
      <alignment horizontal="right" vertical="center" wrapText="1" readingOrder="2"/>
    </xf>
    <xf numFmtId="0" fontId="0" fillId="0" borderId="0" xfId="0" applyBorder="1"/>
    <xf numFmtId="0" fontId="24" fillId="0" borderId="0" xfId="0" applyFont="1" applyAlignment="1">
      <alignment vertical="center"/>
    </xf>
    <xf numFmtId="0" fontId="24" fillId="0" borderId="0" xfId="0" applyFont="1" applyAlignment="1">
      <alignment horizontal="right" vertical="center"/>
    </xf>
    <xf numFmtId="164" fontId="23" fillId="4" borderId="24" xfId="3" applyNumberFormat="1" applyBorder="1" applyAlignment="1">
      <alignment horizontal="right" vertical="center" wrapText="1"/>
    </xf>
    <xf numFmtId="0" fontId="0" fillId="0" borderId="0" xfId="0" applyAlignment="1">
      <alignment horizontal="right" vertical="center" wrapText="1"/>
    </xf>
    <xf numFmtId="0" fontId="23" fillId="4" borderId="24" xfId="3" applyBorder="1" applyAlignment="1">
      <alignment horizontal="right" vertical="center" wrapText="1" readingOrder="2"/>
    </xf>
    <xf numFmtId="164" fontId="23" fillId="4" borderId="24" xfId="3" applyNumberFormat="1" applyBorder="1" applyAlignment="1">
      <alignment horizontal="right" vertical="center" wrapText="1" readingOrder="2"/>
    </xf>
    <xf numFmtId="0" fontId="24" fillId="0" borderId="0" xfId="0" applyFont="1" applyBorder="1" applyAlignment="1">
      <alignment vertical="center"/>
    </xf>
    <xf numFmtId="0" fontId="23" fillId="4" borderId="23" xfId="3" applyBorder="1" applyAlignment="1">
      <alignment horizontal="right" vertical="center" wrapText="1"/>
    </xf>
    <xf numFmtId="164" fontId="23" fillId="4" borderId="0" xfId="3" applyNumberFormat="1" applyAlignment="1">
      <alignment horizontal="right" vertical="center" wrapText="1"/>
    </xf>
    <xf numFmtId="0" fontId="22" fillId="3" borderId="23" xfId="2" applyBorder="1" applyAlignment="1">
      <alignment horizontal="right" vertical="center" wrapText="1"/>
    </xf>
    <xf numFmtId="0" fontId="23" fillId="4" borderId="23" xfId="3" applyBorder="1" applyAlignment="1">
      <alignment horizontal="right" vertical="center" wrapText="1" readingOrder="2"/>
    </xf>
    <xf numFmtId="0" fontId="21" fillId="2" borderId="26" xfId="1" applyBorder="1" applyAlignment="1">
      <alignment horizontal="right" vertical="center" wrapText="1"/>
    </xf>
    <xf numFmtId="0" fontId="23" fillId="4" borderId="0" xfId="3"/>
    <xf numFmtId="0" fontId="23" fillId="4" borderId="0" xfId="3" applyAlignment="1">
      <alignment wrapText="1"/>
    </xf>
    <xf numFmtId="0" fontId="21" fillId="2" borderId="0" xfId="1"/>
    <xf numFmtId="0" fontId="21" fillId="2" borderId="23" xfId="1" applyBorder="1" applyAlignment="1">
      <alignment horizontal="right" vertical="center" wrapText="1" readingOrder="2"/>
    </xf>
    <xf numFmtId="0" fontId="23" fillId="4" borderId="0" xfId="3" applyBorder="1" applyAlignment="1">
      <alignment horizontal="right" vertical="center" wrapText="1" readingOrder="2"/>
    </xf>
    <xf numFmtId="0" fontId="21" fillId="2" borderId="0" xfId="1" applyAlignment="1">
      <alignment vertical="center" wrapText="1"/>
    </xf>
    <xf numFmtId="0" fontId="23" fillId="4" borderId="0" xfId="3" applyAlignment="1">
      <alignment vertical="center"/>
    </xf>
    <xf numFmtId="0" fontId="21" fillId="2" borderId="0" xfId="1" applyAlignment="1">
      <alignment vertical="center"/>
    </xf>
    <xf numFmtId="0" fontId="27" fillId="2" borderId="0" xfId="1" applyFont="1" applyBorder="1" applyAlignment="1">
      <alignment horizontal="right" vertical="center" wrapText="1"/>
    </xf>
    <xf numFmtId="0" fontId="27" fillId="2" borderId="0" xfId="1" applyFont="1" applyAlignment="1">
      <alignment horizontal="right" vertical="center" wrapText="1"/>
    </xf>
    <xf numFmtId="0" fontId="1" fillId="0" borderId="0" xfId="0" applyFont="1" applyFill="1" applyAlignment="1">
      <alignment horizontal="right" vertical="center" wrapText="1" readingOrder="2"/>
    </xf>
    <xf numFmtId="164" fontId="22" fillId="3" borderId="0" xfId="2" applyNumberFormat="1" applyBorder="1" applyAlignment="1">
      <alignment horizontal="right" vertical="center" wrapText="1"/>
    </xf>
    <xf numFmtId="0" fontId="22" fillId="3" borderId="0" xfId="2" applyAlignment="1">
      <alignment horizontal="right" vertical="center" wrapText="1" readingOrder="2"/>
    </xf>
    <xf numFmtId="0" fontId="22" fillId="3" borderId="26" xfId="2" applyBorder="1" applyAlignment="1">
      <alignment horizontal="right" vertical="center" wrapText="1"/>
    </xf>
    <xf numFmtId="0" fontId="22" fillId="3" borderId="0" xfId="2" applyAlignment="1">
      <alignment vertical="center" wrapText="1"/>
    </xf>
    <xf numFmtId="14" fontId="27" fillId="2" borderId="0" xfId="1" applyNumberFormat="1" applyFont="1" applyAlignment="1">
      <alignment horizontal="right" vertical="center" wrapText="1"/>
    </xf>
    <xf numFmtId="14" fontId="24" fillId="0" borderId="0" xfId="0" applyNumberFormat="1" applyFont="1" applyFill="1" applyAlignment="1">
      <alignment horizontal="right" vertical="center" wrapText="1" readingOrder="2"/>
    </xf>
    <xf numFmtId="14" fontId="22" fillId="3" borderId="24" xfId="2" applyNumberFormat="1" applyBorder="1" applyAlignment="1">
      <alignment horizontal="right" vertical="center" wrapText="1"/>
    </xf>
    <xf numFmtId="14" fontId="23" fillId="4" borderId="0" xfId="3" applyNumberFormat="1" applyAlignment="1">
      <alignment horizontal="right" vertical="center" wrapText="1" readingOrder="2"/>
    </xf>
    <xf numFmtId="0" fontId="21" fillId="2" borderId="0" xfId="1" quotePrefix="1" applyAlignment="1">
      <alignment horizontal="right" vertical="center" wrapText="1"/>
    </xf>
    <xf numFmtId="0" fontId="22" fillId="3" borderId="23" xfId="2" applyBorder="1" applyAlignment="1">
      <alignment horizontal="right" vertical="center" wrapText="1" readingOrder="2"/>
    </xf>
    <xf numFmtId="0" fontId="23" fillId="4" borderId="25" xfId="3" applyBorder="1" applyAlignment="1">
      <alignment horizontal="right" vertical="center" wrapText="1" readingOrder="2"/>
    </xf>
    <xf numFmtId="164" fontId="23" fillId="4" borderId="0" xfId="3" applyNumberFormat="1" applyBorder="1" applyAlignment="1">
      <alignment horizontal="right" vertical="center" wrapText="1" readingOrder="2"/>
    </xf>
    <xf numFmtId="0" fontId="26" fillId="0" borderId="23" xfId="3" applyFont="1" applyFill="1" applyBorder="1" applyAlignment="1">
      <alignment horizontal="right" vertical="center" wrapText="1" readingOrder="2"/>
    </xf>
    <xf numFmtId="0" fontId="26" fillId="0" borderId="25" xfId="3" applyFont="1" applyFill="1" applyBorder="1" applyAlignment="1">
      <alignment horizontal="right" vertical="center" wrapText="1" readingOrder="2"/>
    </xf>
    <xf numFmtId="14" fontId="23" fillId="4" borderId="0" xfId="3" applyNumberFormat="1" applyBorder="1" applyAlignment="1">
      <alignment horizontal="right" vertical="center" wrapText="1" readingOrder="2"/>
    </xf>
    <xf numFmtId="14" fontId="0" fillId="0" borderId="0" xfId="0" applyNumberFormat="1" applyFont="1" applyFill="1" applyAlignment="1">
      <alignment horizontal="right" vertical="center" wrapText="1" readingOrder="2"/>
    </xf>
    <xf numFmtId="0" fontId="28" fillId="0" borderId="0" xfId="0" applyFont="1" applyFill="1" applyAlignment="1">
      <alignment horizontal="right" vertical="center" wrapText="1" readingOrder="2"/>
    </xf>
    <xf numFmtId="0" fontId="29" fillId="0" borderId="0" xfId="2" applyFont="1" applyFill="1" applyAlignment="1">
      <alignment horizontal="right" vertical="center" wrapText="1" readingOrder="2"/>
    </xf>
    <xf numFmtId="0" fontId="30" fillId="0" borderId="0" xfId="0" applyFont="1" applyFill="1" applyAlignment="1">
      <alignment horizontal="right" vertical="center" wrapText="1" readingOrder="2"/>
    </xf>
    <xf numFmtId="0" fontId="31" fillId="0" borderId="0" xfId="2" applyFont="1" applyFill="1" applyAlignment="1">
      <alignment horizontal="right" vertical="center" wrapText="1" readingOrder="2"/>
    </xf>
    <xf numFmtId="0" fontId="0" fillId="0" borderId="0" xfId="0" applyAlignment="1">
      <alignment horizontal="center" vertical="center"/>
    </xf>
    <xf numFmtId="0" fontId="32" fillId="5" borderId="24" xfId="0" applyFont="1" applyFill="1" applyBorder="1" applyAlignment="1">
      <alignment horizontal="center" vertical="center" wrapText="1" readingOrder="2"/>
    </xf>
    <xf numFmtId="14" fontId="32" fillId="5" borderId="24" xfId="0" applyNumberFormat="1" applyFont="1" applyFill="1" applyBorder="1" applyAlignment="1">
      <alignment horizontal="center" vertical="center" wrapText="1" readingOrder="2"/>
    </xf>
    <xf numFmtId="0" fontId="32" fillId="5" borderId="0" xfId="0" applyFont="1" applyFill="1" applyAlignment="1">
      <alignment horizontal="center" vertical="center" wrapText="1" readingOrder="2"/>
    </xf>
    <xf numFmtId="0" fontId="32" fillId="5" borderId="0" xfId="0" applyFont="1" applyFill="1" applyAlignment="1">
      <alignment horizontal="center" vertical="center" wrapText="1"/>
    </xf>
    <xf numFmtId="0" fontId="32" fillId="5" borderId="24" xfId="0" applyFont="1" applyFill="1" applyBorder="1" applyAlignment="1">
      <alignment horizontal="center" wrapText="1" readingOrder="2"/>
    </xf>
    <xf numFmtId="0" fontId="32" fillId="5" borderId="24" xfId="0" applyFont="1" applyFill="1" applyBorder="1" applyAlignment="1">
      <alignment horizontal="center" wrapText="1"/>
    </xf>
    <xf numFmtId="0" fontId="24" fillId="0" borderId="0" xfId="0" applyFont="1" applyAlignment="1">
      <alignment horizontal="center" wrapText="1"/>
    </xf>
    <xf numFmtId="2" fontId="21" fillId="2" borderId="0" xfId="1" applyNumberFormat="1" applyBorder="1" applyAlignment="1">
      <alignment horizontal="center" wrapText="1"/>
    </xf>
    <xf numFmtId="2" fontId="23" fillId="4" borderId="0" xfId="3" applyNumberFormat="1" applyBorder="1" applyAlignment="1">
      <alignment horizontal="center" wrapText="1"/>
    </xf>
    <xf numFmtId="2" fontId="23" fillId="4" borderId="0" xfId="3" applyNumberFormat="1" applyAlignment="1">
      <alignment horizontal="center" wrapText="1"/>
    </xf>
    <xf numFmtId="2" fontId="21" fillId="2" borderId="0" xfId="1" applyNumberFormat="1" applyAlignment="1">
      <alignment horizontal="center" wrapText="1"/>
    </xf>
    <xf numFmtId="0" fontId="22" fillId="3" borderId="0" xfId="2" applyAlignment="1">
      <alignment horizontal="center" wrapText="1"/>
    </xf>
    <xf numFmtId="0" fontId="23" fillId="4" borderId="0" xfId="3" applyAlignment="1">
      <alignment horizontal="center" wrapText="1"/>
    </xf>
    <xf numFmtId="2" fontId="24" fillId="0" borderId="0" xfId="3" applyNumberFormat="1" applyFont="1" applyFill="1" applyAlignment="1">
      <alignment horizontal="center" wrapText="1"/>
    </xf>
    <xf numFmtId="2" fontId="24" fillId="0" borderId="0" xfId="3" applyNumberFormat="1" applyFont="1" applyFill="1" applyBorder="1" applyAlignment="1">
      <alignment horizontal="center" wrapText="1"/>
    </xf>
    <xf numFmtId="0" fontId="21" fillId="2" borderId="0" xfId="1" applyBorder="1" applyAlignment="1">
      <alignment horizontal="center" wrapText="1"/>
    </xf>
    <xf numFmtId="0" fontId="21" fillId="2" borderId="0" xfId="1" applyAlignment="1">
      <alignment horizontal="center" wrapText="1"/>
    </xf>
    <xf numFmtId="2" fontId="22" fillId="3" borderId="0" xfId="2" applyNumberFormat="1" applyAlignment="1">
      <alignment horizontal="center" wrapText="1"/>
    </xf>
    <xf numFmtId="2" fontId="24" fillId="0" borderId="0" xfId="0" applyNumberFormat="1" applyFont="1" applyAlignment="1">
      <alignment horizontal="center" wrapText="1"/>
    </xf>
    <xf numFmtId="2" fontId="23" fillId="4" borderId="24" xfId="3" applyNumberFormat="1" applyBorder="1" applyAlignment="1">
      <alignment horizontal="center" wrapText="1"/>
    </xf>
    <xf numFmtId="0" fontId="23" fillId="4" borderId="24" xfId="3" applyBorder="1" applyAlignment="1">
      <alignment horizontal="center" wrapText="1"/>
    </xf>
    <xf numFmtId="0" fontId="23" fillId="4" borderId="0" xfId="3" applyBorder="1" applyAlignment="1">
      <alignment horizontal="center" wrapText="1"/>
    </xf>
    <xf numFmtId="2" fontId="0" fillId="0" borderId="0" xfId="0" applyNumberFormat="1" applyFont="1" applyFill="1" applyAlignment="1">
      <alignment horizontal="center" wrapText="1"/>
    </xf>
    <xf numFmtId="0" fontId="0" fillId="0" borderId="0" xfId="0" applyFont="1" applyFill="1" applyAlignment="1">
      <alignment horizontal="center" wrapText="1"/>
    </xf>
    <xf numFmtId="2" fontId="22" fillId="3" borderId="0" xfId="2" applyNumberFormat="1" applyBorder="1" applyAlignment="1">
      <alignment horizontal="center" wrapText="1"/>
    </xf>
    <xf numFmtId="0" fontId="22" fillId="3" borderId="0" xfId="2" applyBorder="1" applyAlignment="1">
      <alignment horizontal="center" wrapText="1"/>
    </xf>
    <xf numFmtId="0" fontId="0" fillId="0" borderId="0" xfId="0" applyAlignment="1">
      <alignment horizontal="center" wrapText="1"/>
    </xf>
    <xf numFmtId="2" fontId="21" fillId="2" borderId="24" xfId="1" applyNumberFormat="1" applyBorder="1" applyAlignment="1">
      <alignment horizontal="center" wrapText="1"/>
    </xf>
    <xf numFmtId="0" fontId="21" fillId="2" borderId="24" xfId="1" applyBorder="1" applyAlignment="1">
      <alignment horizontal="center" wrapText="1"/>
    </xf>
    <xf numFmtId="2" fontId="22" fillId="3" borderId="24" xfId="2" applyNumberFormat="1" applyBorder="1" applyAlignment="1">
      <alignment horizontal="center" wrapText="1"/>
    </xf>
    <xf numFmtId="0" fontId="22" fillId="3" borderId="24" xfId="2" applyBorder="1" applyAlignment="1">
      <alignment horizontal="center" wrapText="1"/>
    </xf>
    <xf numFmtId="2" fontId="0" fillId="0" borderId="0" xfId="0" applyNumberFormat="1" applyAlignment="1">
      <alignment horizontal="center" wrapText="1"/>
    </xf>
    <xf numFmtId="2" fontId="24" fillId="0" borderId="0" xfId="0" applyNumberFormat="1" applyFont="1" applyFill="1" applyAlignment="1">
      <alignment horizontal="center" wrapText="1"/>
    </xf>
    <xf numFmtId="0" fontId="24" fillId="0" borderId="0" xfId="0" applyFont="1" applyFill="1" applyAlignment="1">
      <alignment horizontal="center" wrapText="1"/>
    </xf>
    <xf numFmtId="0" fontId="23" fillId="4" borderId="24" xfId="3" applyNumberFormat="1" applyBorder="1" applyAlignment="1">
      <alignment horizontal="center" wrapText="1"/>
    </xf>
    <xf numFmtId="1" fontId="24" fillId="0" borderId="0" xfId="0" applyNumberFormat="1" applyFont="1" applyFill="1" applyAlignment="1">
      <alignment horizontal="center" wrapText="1"/>
    </xf>
    <xf numFmtId="0" fontId="23" fillId="4" borderId="0" xfId="3" applyNumberFormat="1" applyAlignment="1">
      <alignment horizontal="center" wrapText="1"/>
    </xf>
    <xf numFmtId="0" fontId="21" fillId="2" borderId="0" xfId="1" applyNumberFormat="1" applyBorder="1" applyAlignment="1">
      <alignment horizontal="center" wrapText="1"/>
    </xf>
    <xf numFmtId="0" fontId="23" fillId="4" borderId="0" xfId="3" applyNumberFormat="1" applyBorder="1" applyAlignment="1">
      <alignment horizontal="center" wrapText="1"/>
    </xf>
    <xf numFmtId="0" fontId="21" fillId="2" borderId="0" xfId="1" applyNumberFormat="1" applyAlignment="1">
      <alignment horizontal="center" wrapText="1"/>
    </xf>
    <xf numFmtId="2" fontId="24" fillId="0" borderId="0" xfId="0" applyNumberFormat="1" applyFont="1" applyBorder="1" applyAlignment="1">
      <alignment horizontal="center" wrapText="1"/>
    </xf>
    <xf numFmtId="0" fontId="24" fillId="0" borderId="0" xfId="0" applyFont="1" applyBorder="1" applyAlignment="1">
      <alignment horizontal="center" wrapText="1"/>
    </xf>
    <xf numFmtId="0" fontId="0" fillId="0" borderId="0" xfId="0" applyFont="1" applyFill="1" applyBorder="1" applyAlignment="1">
      <alignment horizontal="center" wrapText="1"/>
    </xf>
    <xf numFmtId="0" fontId="33" fillId="0" borderId="0" xfId="0" applyFont="1" applyFill="1"/>
    <xf numFmtId="0" fontId="34" fillId="0" borderId="0" xfId="0" applyFont="1" applyFill="1" applyAlignment="1">
      <alignment horizontal="center" vertical="center" wrapText="1"/>
    </xf>
    <xf numFmtId="0" fontId="34" fillId="0" borderId="0" xfId="0" applyFont="1" applyFill="1"/>
    <xf numFmtId="0" fontId="34" fillId="0" borderId="0" xfId="0" applyFont="1" applyFill="1" applyAlignment="1">
      <alignment horizontal="center" vertical="center"/>
    </xf>
    <xf numFmtId="0" fontId="32" fillId="5" borderId="27" xfId="0" applyFont="1" applyFill="1" applyBorder="1" applyAlignment="1">
      <alignment horizontal="center" vertical="center" wrapText="1" readingOrder="2"/>
    </xf>
    <xf numFmtId="0" fontId="32" fillId="5" borderId="2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2" fontId="34" fillId="0" borderId="2" xfId="1" applyNumberFormat="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2" xfId="1" applyFont="1" applyFill="1" applyBorder="1" applyAlignment="1">
      <alignment horizontal="right" vertical="center" wrapText="1"/>
    </xf>
    <xf numFmtId="2" fontId="34"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wrapText="1"/>
    </xf>
    <xf numFmtId="0" fontId="34" fillId="0" borderId="2" xfId="3" applyFont="1" applyFill="1" applyBorder="1" applyAlignment="1">
      <alignment horizontal="right" vertical="center" wrapText="1"/>
    </xf>
    <xf numFmtId="2" fontId="34" fillId="0" borderId="2" xfId="2" applyNumberFormat="1" applyFont="1" applyFill="1" applyBorder="1" applyAlignment="1">
      <alignment horizontal="center" vertical="center" wrapText="1"/>
    </xf>
    <xf numFmtId="0" fontId="34" fillId="0" borderId="2" xfId="2" applyFont="1" applyFill="1" applyBorder="1" applyAlignment="1">
      <alignment horizontal="center" vertical="center" wrapText="1"/>
    </xf>
    <xf numFmtId="0" fontId="34" fillId="0" borderId="2" xfId="2" applyFont="1" applyFill="1" applyBorder="1" applyAlignment="1">
      <alignment horizontal="right" vertical="center" wrapText="1"/>
    </xf>
    <xf numFmtId="2"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vertical="center" wrapText="1"/>
    </xf>
    <xf numFmtId="0" fontId="34" fillId="0" borderId="2" xfId="3" applyFont="1" applyFill="1" applyBorder="1" applyAlignment="1">
      <alignment vertical="center" wrapText="1"/>
    </xf>
    <xf numFmtId="0" fontId="34" fillId="0" borderId="2" xfId="0" applyFont="1" applyFill="1" applyBorder="1" applyAlignment="1">
      <alignment horizontal="right" vertical="center" wrapText="1" readingOrder="2"/>
    </xf>
    <xf numFmtId="0" fontId="34" fillId="0" borderId="2" xfId="1" applyFont="1" applyFill="1" applyBorder="1" applyAlignment="1">
      <alignment horizontal="right" vertical="center" wrapText="1" readingOrder="2"/>
    </xf>
    <xf numFmtId="0" fontId="34" fillId="0" borderId="2" xfId="0" applyFont="1" applyFill="1" applyBorder="1" applyAlignment="1">
      <alignment vertical="center"/>
    </xf>
    <xf numFmtId="0" fontId="34" fillId="0" borderId="2" xfId="2" applyFont="1" applyFill="1" applyBorder="1" applyAlignment="1">
      <alignment horizontal="right" vertical="center" wrapText="1" readingOrder="2"/>
    </xf>
    <xf numFmtId="2" fontId="34" fillId="6" borderId="2" xfId="3" applyNumberFormat="1" applyFont="1" applyFill="1" applyBorder="1" applyAlignment="1">
      <alignment horizontal="center" vertical="center" wrapText="1"/>
    </xf>
    <xf numFmtId="0" fontId="34" fillId="6" borderId="2" xfId="3" applyFont="1" applyFill="1" applyBorder="1" applyAlignment="1">
      <alignment horizontal="center" vertical="center" wrapText="1"/>
    </xf>
    <xf numFmtId="0" fontId="34" fillId="6" borderId="2" xfId="3" applyFont="1" applyFill="1" applyBorder="1" applyAlignment="1">
      <alignment horizontal="right" vertical="center" wrapText="1"/>
    </xf>
    <xf numFmtId="0" fontId="34" fillId="0" borderId="2" xfId="0" applyFont="1" applyFill="1" applyBorder="1" applyAlignment="1">
      <alignment horizontal="right" vertical="center"/>
    </xf>
    <xf numFmtId="0" fontId="34" fillId="0" borderId="2" xfId="3" applyNumberFormat="1" applyFont="1" applyFill="1" applyBorder="1" applyAlignment="1">
      <alignment horizontal="center" vertical="center" wrapText="1"/>
    </xf>
    <xf numFmtId="1" fontId="34" fillId="0" borderId="2" xfId="0" applyNumberFormat="1" applyFont="1" applyFill="1" applyBorder="1" applyAlignment="1">
      <alignment horizontal="center" vertical="center" wrapText="1"/>
    </xf>
    <xf numFmtId="0" fontId="34" fillId="0" borderId="2" xfId="1" applyNumberFormat="1" applyFont="1" applyFill="1" applyBorder="1" applyAlignment="1">
      <alignment horizontal="center" vertical="center" wrapText="1"/>
    </xf>
    <xf numFmtId="0" fontId="34" fillId="0" borderId="2" xfId="3" applyFont="1" applyFill="1" applyBorder="1" applyAlignment="1">
      <alignment horizontal="right" vertical="center" wrapText="1" readingOrder="2"/>
    </xf>
    <xf numFmtId="0" fontId="34" fillId="0" borderId="2" xfId="1" applyFont="1" applyFill="1" applyBorder="1" applyAlignment="1">
      <alignment vertical="center" wrapText="1"/>
    </xf>
    <xf numFmtId="2" fontId="34" fillId="6" borderId="2" xfId="1" applyNumberFormat="1" applyFont="1" applyFill="1" applyBorder="1" applyAlignment="1">
      <alignment horizontal="center" vertical="center" wrapText="1"/>
    </xf>
    <xf numFmtId="0" fontId="34" fillId="6" borderId="2" xfId="1" applyFont="1" applyFill="1" applyBorder="1" applyAlignment="1">
      <alignment horizontal="center" vertical="center" wrapText="1"/>
    </xf>
    <xf numFmtId="0" fontId="34" fillId="6" borderId="2" xfId="1" applyFont="1" applyFill="1" applyBorder="1" applyAlignment="1">
      <alignment horizontal="right" vertical="center" wrapText="1"/>
    </xf>
    <xf numFmtId="0" fontId="34" fillId="0" borderId="2" xfId="2" applyFont="1" applyFill="1" applyBorder="1" applyAlignment="1">
      <alignment vertical="center" wrapText="1"/>
    </xf>
    <xf numFmtId="0" fontId="34" fillId="6" borderId="2" xfId="1" applyFont="1" applyFill="1" applyBorder="1" applyAlignment="1">
      <alignment horizontal="right" vertical="center" wrapText="1" readingOrder="2"/>
    </xf>
    <xf numFmtId="0" fontId="34" fillId="0" borderId="3" xfId="1" applyNumberFormat="1" applyFont="1" applyFill="1" applyBorder="1" applyAlignment="1">
      <alignment horizontal="center" vertical="center" wrapText="1"/>
    </xf>
    <xf numFmtId="2" fontId="34" fillId="0" borderId="3" xfId="3"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3" xfId="0" applyFont="1" applyFill="1" applyBorder="1" applyAlignment="1">
      <alignment horizontal="right" vertical="center" wrapText="1" readingOrder="2"/>
    </xf>
    <xf numFmtId="2" fontId="34"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vertical="center" wrapText="1"/>
    </xf>
    <xf numFmtId="0" fontId="34" fillId="0" borderId="3" xfId="3" applyFont="1" applyFill="1" applyBorder="1" applyAlignment="1">
      <alignment horizontal="center" vertical="center" wrapText="1"/>
    </xf>
    <xf numFmtId="0" fontId="34" fillId="0" borderId="3" xfId="3" applyFont="1" applyFill="1" applyBorder="1" applyAlignment="1">
      <alignment horizontal="right" vertical="center" wrapText="1"/>
    </xf>
    <xf numFmtId="2" fontId="34" fillId="0" borderId="5" xfId="3" applyNumberFormat="1" applyFont="1" applyFill="1" applyBorder="1" applyAlignment="1">
      <alignment horizontal="center" vertical="center" wrapText="1"/>
    </xf>
    <xf numFmtId="0" fontId="34" fillId="0" borderId="5" xfId="3" applyFont="1" applyFill="1" applyBorder="1" applyAlignment="1">
      <alignment horizontal="center" vertical="center" wrapText="1"/>
    </xf>
    <xf numFmtId="0" fontId="34" fillId="0" borderId="5" xfId="3" applyFont="1" applyFill="1" applyBorder="1" applyAlignment="1">
      <alignment horizontal="right" vertical="center" wrapText="1"/>
    </xf>
    <xf numFmtId="2" fontId="34" fillId="0" borderId="1" xfId="0" applyNumberFormat="1" applyFont="1" applyFill="1" applyBorder="1" applyAlignment="1">
      <alignment horizontal="center" vertical="center" wrapText="1"/>
    </xf>
    <xf numFmtId="2" fontId="34" fillId="0" borderId="3" xfId="1" applyNumberFormat="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3" xfId="1" applyFont="1" applyFill="1" applyBorder="1" applyAlignment="1">
      <alignment horizontal="right" vertical="center" wrapText="1"/>
    </xf>
    <xf numFmtId="2" fontId="34" fillId="0" borderId="3" xfId="2" applyNumberFormat="1" applyFont="1" applyFill="1" applyBorder="1" applyAlignment="1">
      <alignment horizontal="center" vertical="center" wrapText="1"/>
    </xf>
    <xf numFmtId="0" fontId="34" fillId="0" borderId="3" xfId="2" applyFont="1" applyFill="1" applyBorder="1" applyAlignment="1">
      <alignment horizontal="center" vertical="center" wrapText="1"/>
    </xf>
    <xf numFmtId="0" fontId="34" fillId="0" borderId="3" xfId="1" applyFont="1" applyFill="1" applyBorder="1" applyAlignment="1">
      <alignment horizontal="right" vertical="center" wrapText="1" readingOrder="2"/>
    </xf>
    <xf numFmtId="0" fontId="34" fillId="0" borderId="3" xfId="3" applyFont="1" applyFill="1" applyBorder="1" applyAlignment="1">
      <alignment horizontal="right" vertical="center" wrapText="1" readingOrder="2"/>
    </xf>
    <xf numFmtId="0" fontId="34" fillId="0" borderId="3" xfId="2" applyFont="1" applyFill="1" applyBorder="1" applyAlignment="1">
      <alignment horizontal="right" vertical="center" wrapText="1"/>
    </xf>
    <xf numFmtId="2" fontId="34" fillId="0" borderId="1" xfId="3" applyNumberFormat="1" applyFont="1" applyFill="1" applyBorder="1" applyAlignment="1">
      <alignment horizontal="center" vertical="center" wrapText="1"/>
    </xf>
    <xf numFmtId="0" fontId="34" fillId="0" borderId="1" xfId="3" applyFont="1" applyFill="1" applyBorder="1" applyAlignment="1">
      <alignment horizontal="center" vertical="center" wrapText="1"/>
    </xf>
    <xf numFmtId="0" fontId="34" fillId="0" borderId="1" xfId="3" applyFont="1" applyFill="1" applyBorder="1" applyAlignment="1">
      <alignment vertical="center" wrapText="1"/>
    </xf>
    <xf numFmtId="2" fontId="34" fillId="0" borderId="6" xfId="1" applyNumberFormat="1" applyFont="1" applyFill="1" applyBorder="1" applyAlignment="1">
      <alignment horizontal="center" vertical="center" wrapText="1"/>
    </xf>
    <xf numFmtId="0" fontId="34" fillId="0" borderId="6" xfId="1" applyFont="1" applyFill="1" applyBorder="1" applyAlignment="1">
      <alignment horizontal="center" vertical="center" wrapText="1"/>
    </xf>
    <xf numFmtId="0" fontId="34" fillId="0" borderId="6" xfId="1" applyFont="1" applyFill="1" applyBorder="1" applyAlignment="1">
      <alignment horizontal="right" vertical="center" wrapText="1"/>
    </xf>
    <xf numFmtId="0" fontId="34" fillId="0" borderId="4" xfId="2" applyFont="1" applyFill="1" applyBorder="1" applyAlignment="1">
      <alignment horizontal="center" vertical="center" wrapText="1"/>
    </xf>
    <xf numFmtId="0" fontId="34" fillId="0" borderId="4" xfId="2" applyFont="1" applyFill="1" applyBorder="1" applyAlignment="1">
      <alignment vertical="center" wrapText="1"/>
    </xf>
    <xf numFmtId="2" fontId="34" fillId="0" borderId="7"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7" xfId="0" applyFont="1" applyFill="1" applyBorder="1" applyAlignment="1">
      <alignment vertical="center" wrapText="1"/>
    </xf>
    <xf numFmtId="2" fontId="34" fillId="0" borderId="1" xfId="2" applyNumberFormat="1"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8" xfId="0" applyFont="1" applyFill="1" applyBorder="1" applyProtection="1"/>
    <xf numFmtId="0" fontId="32" fillId="7" borderId="9" xfId="0" applyFont="1" applyFill="1" applyBorder="1" applyAlignment="1" applyProtection="1">
      <alignment horizontal="center" vertical="center" wrapText="1" readingOrder="2"/>
    </xf>
    <xf numFmtId="0" fontId="32" fillId="7" borderId="10" xfId="0" applyFont="1" applyFill="1" applyBorder="1" applyAlignment="1" applyProtection="1">
      <alignment horizontal="center" vertical="center" wrapText="1"/>
    </xf>
    <xf numFmtId="0" fontId="32" fillId="7" borderId="11" xfId="0" applyFont="1" applyFill="1" applyBorder="1" applyAlignment="1" applyProtection="1">
      <alignment horizontal="center" vertical="center" wrapText="1" readingOrder="2"/>
    </xf>
    <xf numFmtId="0" fontId="34" fillId="0" borderId="12" xfId="0" applyFont="1" applyFill="1" applyBorder="1" applyAlignment="1" applyProtection="1">
      <alignment horizontal="center" vertical="center"/>
    </xf>
    <xf numFmtId="0" fontId="34" fillId="0" borderId="4" xfId="0" applyFont="1" applyFill="1" applyBorder="1" applyAlignment="1" applyProtection="1">
      <alignment horizontal="center" vertical="center" wrapText="1"/>
    </xf>
    <xf numFmtId="0" fontId="34" fillId="0" borderId="4"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0" xfId="0" applyNumberFormat="1" applyFont="1" applyFill="1" applyBorder="1" applyAlignment="1" applyProtection="1">
      <alignment vertical="center" wrapText="1"/>
    </xf>
    <xf numFmtId="0" fontId="1" fillId="0" borderId="0" xfId="0" applyFont="1" applyFill="1" applyAlignment="1" applyProtection="1">
      <alignment horizontal="right" vertical="center" wrapText="1" readingOrder="2"/>
    </xf>
    <xf numFmtId="0" fontId="33" fillId="0" borderId="0" xfId="0" applyFont="1" applyFill="1" applyProtection="1"/>
    <xf numFmtId="2" fontId="34" fillId="0" borderId="2" xfId="1" applyNumberFormat="1" applyFont="1" applyFill="1" applyBorder="1" applyAlignment="1" applyProtection="1">
      <alignment horizontal="center" vertical="center" wrapText="1"/>
    </xf>
    <xf numFmtId="0" fontId="34" fillId="0" borderId="2" xfId="1" applyFont="1" applyFill="1" applyBorder="1" applyAlignment="1" applyProtection="1">
      <alignment horizontal="center" vertical="center" wrapText="1"/>
    </xf>
    <xf numFmtId="0" fontId="34" fillId="0" borderId="2" xfId="1" applyFont="1" applyFill="1" applyBorder="1" applyAlignment="1" applyProtection="1">
      <alignment horizontal="right" vertical="center" wrapText="1"/>
    </xf>
    <xf numFmtId="0" fontId="34" fillId="0" borderId="0" xfId="1" applyFont="1" applyFill="1" applyBorder="1" applyAlignment="1" applyProtection="1">
      <alignment horizontal="right" vertical="center" wrapText="1"/>
    </xf>
    <xf numFmtId="2" fontId="34" fillId="0" borderId="2" xfId="3" applyNumberFormat="1" applyFont="1" applyFill="1" applyBorder="1" applyAlignment="1" applyProtection="1">
      <alignment horizontal="center" vertical="center" wrapText="1"/>
    </xf>
    <xf numFmtId="0" fontId="34" fillId="0" borderId="2" xfId="3" applyFont="1" applyFill="1" applyBorder="1" applyAlignment="1" applyProtection="1">
      <alignment horizontal="center" vertical="center" wrapText="1"/>
    </xf>
    <xf numFmtId="0" fontId="34" fillId="0" borderId="2" xfId="3" applyFont="1" applyFill="1" applyBorder="1" applyAlignment="1" applyProtection="1">
      <alignment horizontal="right" vertical="center" wrapText="1"/>
    </xf>
    <xf numFmtId="0" fontId="34" fillId="0" borderId="0" xfId="3" applyFont="1" applyFill="1" applyBorder="1" applyAlignment="1" applyProtection="1">
      <alignment horizontal="right" vertical="center" wrapText="1"/>
    </xf>
    <xf numFmtId="2" fontId="34" fillId="0" borderId="2" xfId="2" applyNumberFormat="1" applyFont="1" applyFill="1" applyBorder="1" applyAlignment="1" applyProtection="1">
      <alignment horizontal="center" vertical="center" wrapText="1"/>
    </xf>
    <xf numFmtId="0" fontId="34" fillId="0" borderId="2" xfId="2" applyFont="1" applyFill="1" applyBorder="1" applyAlignment="1" applyProtection="1">
      <alignment horizontal="center" vertical="center" wrapText="1"/>
    </xf>
    <xf numFmtId="0" fontId="34" fillId="0" borderId="2" xfId="2" applyFont="1" applyFill="1" applyBorder="1" applyAlignment="1" applyProtection="1">
      <alignment horizontal="right" vertical="center" wrapText="1"/>
    </xf>
    <xf numFmtId="0" fontId="34" fillId="0" borderId="0" xfId="2" applyFont="1" applyFill="1" applyBorder="1" applyAlignment="1" applyProtection="1">
      <alignment horizontal="right" vertical="center" wrapText="1"/>
    </xf>
    <xf numFmtId="2" fontId="34" fillId="0" borderId="3" xfId="3" applyNumberFormat="1" applyFont="1" applyFill="1" applyBorder="1" applyAlignment="1" applyProtection="1">
      <alignment horizontal="center" vertical="center" wrapText="1"/>
    </xf>
    <xf numFmtId="0" fontId="34" fillId="0" borderId="3" xfId="3" applyFont="1" applyFill="1" applyBorder="1" applyAlignment="1" applyProtection="1">
      <alignment horizontal="center" vertical="center" wrapText="1"/>
    </xf>
    <xf numFmtId="0" fontId="34" fillId="0" borderId="3" xfId="3" applyFont="1" applyFill="1" applyBorder="1" applyAlignment="1" applyProtection="1">
      <alignment horizontal="right" vertical="center" wrapText="1"/>
    </xf>
    <xf numFmtId="2" fontId="34" fillId="0" borderId="1" xfId="0" applyNumberFormat="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34" fillId="0" borderId="1" xfId="0" applyFont="1" applyFill="1" applyBorder="1" applyAlignment="1" applyProtection="1">
      <alignment vertical="center" wrapText="1"/>
    </xf>
    <xf numFmtId="0" fontId="34" fillId="0" borderId="2" xfId="3" applyFont="1" applyFill="1" applyBorder="1" applyAlignment="1" applyProtection="1">
      <alignment vertical="center" wrapText="1"/>
    </xf>
    <xf numFmtId="0" fontId="34" fillId="0" borderId="0" xfId="3" applyFont="1" applyFill="1" applyBorder="1" applyAlignment="1" applyProtection="1">
      <alignment vertical="center" wrapText="1"/>
    </xf>
    <xf numFmtId="2" fontId="34" fillId="0" borderId="2" xfId="0" applyNumberFormat="1"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2" xfId="0" applyFont="1" applyFill="1" applyBorder="1" applyAlignment="1" applyProtection="1">
      <alignment horizontal="right" vertical="center" wrapText="1" readingOrder="2"/>
    </xf>
    <xf numFmtId="0" fontId="34" fillId="0" borderId="0" xfId="0" applyFont="1" applyFill="1" applyBorder="1" applyAlignment="1" applyProtection="1">
      <alignment horizontal="right" vertical="center" wrapText="1" readingOrder="2"/>
    </xf>
    <xf numFmtId="0" fontId="34" fillId="0" borderId="2" xfId="1" applyFont="1" applyFill="1" applyBorder="1" applyAlignment="1" applyProtection="1">
      <alignment horizontal="right" vertical="center" wrapText="1" readingOrder="2"/>
    </xf>
    <xf numFmtId="0" fontId="34" fillId="0" borderId="0" xfId="1" applyFont="1" applyFill="1" applyBorder="1" applyAlignment="1" applyProtection="1">
      <alignment horizontal="right" vertical="center" wrapText="1" readingOrder="2"/>
    </xf>
    <xf numFmtId="0" fontId="34" fillId="0" borderId="2" xfId="0" applyFont="1" applyFill="1" applyBorder="1" applyAlignment="1" applyProtection="1">
      <alignment vertical="center" wrapText="1"/>
    </xf>
    <xf numFmtId="2" fontId="34" fillId="0" borderId="3" xfId="1" applyNumberFormat="1" applyFont="1" applyFill="1" applyBorder="1" applyAlignment="1" applyProtection="1">
      <alignment horizontal="center" vertical="center" wrapText="1"/>
    </xf>
    <xf numFmtId="0" fontId="34" fillId="0" borderId="3" xfId="1" applyFont="1" applyFill="1" applyBorder="1" applyAlignment="1" applyProtection="1">
      <alignment horizontal="center" vertical="center" wrapText="1"/>
    </xf>
    <xf numFmtId="0" fontId="34" fillId="0" borderId="3" xfId="1" applyFont="1" applyFill="1" applyBorder="1" applyAlignment="1" applyProtection="1">
      <alignment horizontal="right" vertical="center" wrapText="1"/>
    </xf>
    <xf numFmtId="0" fontId="34" fillId="0" borderId="2" xfId="0" applyFont="1" applyFill="1" applyBorder="1" applyAlignment="1" applyProtection="1">
      <alignment vertical="center"/>
    </xf>
    <xf numFmtId="0" fontId="34" fillId="0" borderId="2" xfId="2" applyFont="1" applyFill="1" applyBorder="1" applyAlignment="1" applyProtection="1">
      <alignment horizontal="right" vertical="center" wrapText="1" readingOrder="2"/>
    </xf>
    <xf numFmtId="2" fontId="35" fillId="0" borderId="2" xfId="3" applyNumberFormat="1" applyFont="1" applyFill="1" applyBorder="1" applyAlignment="1" applyProtection="1">
      <alignment horizontal="center" vertical="center" wrapText="1"/>
    </xf>
    <xf numFmtId="0" fontId="35" fillId="0" borderId="2" xfId="3" applyFont="1" applyFill="1" applyBorder="1" applyAlignment="1" applyProtection="1">
      <alignment horizontal="center" vertical="center" wrapText="1"/>
    </xf>
    <xf numFmtId="0" fontId="35" fillId="0" borderId="2" xfId="3" applyFont="1" applyFill="1" applyBorder="1" applyAlignment="1" applyProtection="1">
      <alignment horizontal="right" vertical="center" wrapText="1"/>
    </xf>
    <xf numFmtId="0" fontId="34" fillId="0" borderId="2" xfId="0" applyFont="1" applyFill="1" applyBorder="1" applyAlignment="1" applyProtection="1">
      <alignment horizontal="right" vertical="center"/>
    </xf>
    <xf numFmtId="0" fontId="34" fillId="0" borderId="2" xfId="3" applyNumberFormat="1" applyFont="1" applyFill="1" applyBorder="1" applyAlignment="1" applyProtection="1">
      <alignment horizontal="center" vertical="center" wrapText="1"/>
    </xf>
    <xf numFmtId="1" fontId="34" fillId="0" borderId="2" xfId="0" applyNumberFormat="1" applyFont="1" applyFill="1" applyBorder="1" applyAlignment="1" applyProtection="1">
      <alignment horizontal="center" vertical="center" wrapText="1"/>
    </xf>
    <xf numFmtId="0" fontId="34" fillId="0" borderId="2" xfId="1" applyNumberFormat="1" applyFont="1" applyFill="1" applyBorder="1" applyAlignment="1" applyProtection="1">
      <alignment horizontal="center" vertical="center" wrapText="1"/>
    </xf>
    <xf numFmtId="0" fontId="34" fillId="0" borderId="2" xfId="3" applyFont="1" applyFill="1" applyBorder="1" applyAlignment="1" applyProtection="1">
      <alignment horizontal="right" vertical="center" wrapText="1" readingOrder="2"/>
    </xf>
    <xf numFmtId="0" fontId="34" fillId="0" borderId="0" xfId="3" applyFont="1" applyFill="1" applyBorder="1" applyAlignment="1" applyProtection="1">
      <alignment horizontal="right" vertical="center" wrapText="1" readingOrder="2"/>
    </xf>
    <xf numFmtId="0" fontId="34" fillId="0" borderId="3" xfId="1" applyNumberFormat="1" applyFont="1" applyFill="1" applyBorder="1" applyAlignment="1" applyProtection="1">
      <alignment horizontal="center" vertical="center" wrapText="1"/>
    </xf>
    <xf numFmtId="0" fontId="34" fillId="0" borderId="3" xfId="1" applyFont="1" applyFill="1" applyBorder="1" applyAlignment="1" applyProtection="1">
      <alignment horizontal="right" vertical="center" wrapText="1" readingOrder="2"/>
    </xf>
    <xf numFmtId="2" fontId="34" fillId="0" borderId="7" xfId="0" applyNumberFormat="1"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7" xfId="0" applyFont="1" applyFill="1" applyBorder="1" applyAlignment="1" applyProtection="1">
      <alignment vertical="center" wrapText="1"/>
    </xf>
    <xf numFmtId="2" fontId="34" fillId="0" borderId="1" xfId="2" applyNumberFormat="1" applyFont="1" applyFill="1" applyBorder="1" applyAlignment="1" applyProtection="1">
      <alignment horizontal="center" vertical="center" wrapText="1"/>
    </xf>
    <xf numFmtId="0" fontId="34" fillId="0" borderId="1" xfId="2" applyFont="1" applyFill="1" applyBorder="1" applyAlignment="1" applyProtection="1">
      <alignment horizontal="center" vertical="center" wrapText="1"/>
    </xf>
    <xf numFmtId="0" fontId="34" fillId="0" borderId="2" xfId="1" applyFont="1" applyFill="1" applyBorder="1" applyAlignment="1" applyProtection="1">
      <alignment vertical="center" wrapText="1"/>
    </xf>
    <xf numFmtId="2" fontId="35" fillId="0" borderId="2" xfId="1" applyNumberFormat="1" applyFont="1" applyFill="1" applyBorder="1" applyAlignment="1" applyProtection="1">
      <alignment horizontal="center" vertical="center" wrapText="1"/>
    </xf>
    <xf numFmtId="0" fontId="35" fillId="0" borderId="2" xfId="1" applyFont="1" applyFill="1" applyBorder="1" applyAlignment="1" applyProtection="1">
      <alignment horizontal="center" vertical="center" wrapText="1"/>
    </xf>
    <xf numFmtId="0" fontId="35" fillId="0" borderId="2" xfId="1" applyFont="1" applyFill="1" applyBorder="1" applyAlignment="1" applyProtection="1">
      <alignment horizontal="right" vertical="center" wrapText="1"/>
    </xf>
    <xf numFmtId="2" fontId="34" fillId="0" borderId="3" xfId="2" applyNumberFormat="1" applyFont="1" applyFill="1" applyBorder="1" applyAlignment="1" applyProtection="1">
      <alignment horizontal="center" vertical="center" wrapText="1"/>
    </xf>
    <xf numFmtId="0" fontId="34" fillId="0" borderId="3" xfId="2" applyFont="1" applyFill="1" applyBorder="1" applyAlignment="1" applyProtection="1">
      <alignment horizontal="center" vertical="center" wrapText="1"/>
    </xf>
    <xf numFmtId="0" fontId="34" fillId="0" borderId="2" xfId="2" applyFont="1" applyFill="1" applyBorder="1" applyAlignment="1" applyProtection="1">
      <alignment vertical="center" wrapText="1"/>
    </xf>
    <xf numFmtId="0" fontId="34" fillId="0" borderId="0" xfId="2" applyFont="1" applyFill="1" applyBorder="1" applyAlignment="1" applyProtection="1">
      <alignment vertical="center" wrapText="1"/>
    </xf>
    <xf numFmtId="0" fontId="34" fillId="0" borderId="3" xfId="3" applyFont="1" applyFill="1" applyBorder="1" applyAlignment="1" applyProtection="1">
      <alignment horizontal="right" vertical="center" wrapText="1" readingOrder="2"/>
    </xf>
    <xf numFmtId="0" fontId="35" fillId="0" borderId="2" xfId="1" applyFont="1" applyFill="1" applyBorder="1" applyAlignment="1" applyProtection="1">
      <alignment horizontal="right" vertical="center" wrapText="1" readingOrder="2"/>
    </xf>
    <xf numFmtId="0" fontId="34" fillId="0" borderId="3" xfId="2" applyFont="1" applyFill="1" applyBorder="1" applyAlignment="1" applyProtection="1">
      <alignment horizontal="right" vertical="center" wrapText="1"/>
    </xf>
    <xf numFmtId="2" fontId="34" fillId="0" borderId="1" xfId="3" applyNumberFormat="1" applyFont="1" applyFill="1" applyBorder="1" applyAlignment="1" applyProtection="1">
      <alignment horizontal="center" vertical="center" wrapText="1"/>
    </xf>
    <xf numFmtId="0" fontId="34" fillId="0" borderId="1" xfId="3" applyFont="1" applyFill="1" applyBorder="1" applyAlignment="1" applyProtection="1">
      <alignment horizontal="center" vertical="center" wrapText="1"/>
    </xf>
    <xf numFmtId="0" fontId="34" fillId="0" borderId="1" xfId="3" applyFont="1" applyFill="1" applyBorder="1" applyAlignment="1" applyProtection="1">
      <alignment vertical="center" wrapText="1"/>
    </xf>
    <xf numFmtId="2" fontId="34" fillId="0" borderId="6" xfId="1" applyNumberFormat="1" applyFont="1" applyFill="1" applyBorder="1" applyAlignment="1" applyProtection="1">
      <alignment horizontal="center" vertical="center" wrapText="1"/>
    </xf>
    <xf numFmtId="0" fontId="34" fillId="0" borderId="6" xfId="1" applyFont="1" applyFill="1" applyBorder="1" applyAlignment="1" applyProtection="1">
      <alignment horizontal="center" vertical="center" wrapText="1"/>
    </xf>
    <xf numFmtId="0" fontId="34" fillId="0" borderId="6" xfId="1" applyFont="1" applyFill="1" applyBorder="1" applyAlignment="1" applyProtection="1">
      <alignment horizontal="right" vertical="center" wrapText="1"/>
    </xf>
    <xf numFmtId="2" fontId="34" fillId="0" borderId="4" xfId="0" applyNumberFormat="1" applyFont="1" applyFill="1" applyBorder="1" applyAlignment="1" applyProtection="1">
      <alignment horizontal="center" vertical="center" wrapText="1"/>
    </xf>
    <xf numFmtId="2" fontId="34" fillId="0" borderId="5" xfId="3" applyNumberFormat="1" applyFont="1" applyFill="1" applyBorder="1" applyAlignment="1" applyProtection="1">
      <alignment horizontal="center" vertical="center" wrapText="1"/>
    </xf>
    <xf numFmtId="0" fontId="34" fillId="0" borderId="5" xfId="3" applyFont="1" applyFill="1" applyBorder="1" applyAlignment="1" applyProtection="1">
      <alignment horizontal="center" vertical="center" wrapText="1"/>
    </xf>
    <xf numFmtId="0" fontId="34" fillId="0" borderId="5" xfId="3" applyFont="1" applyFill="1" applyBorder="1" applyAlignment="1" applyProtection="1">
      <alignment horizontal="right" vertical="center" wrapText="1"/>
    </xf>
    <xf numFmtId="0" fontId="34" fillId="0" borderId="4" xfId="2" applyFont="1" applyFill="1" applyBorder="1" applyAlignment="1" applyProtection="1">
      <alignment horizontal="center" vertical="center" wrapText="1"/>
    </xf>
    <xf numFmtId="0" fontId="34" fillId="0" borderId="4" xfId="2" applyFont="1" applyFill="1" applyBorder="1" applyAlignment="1" applyProtection="1">
      <alignment vertical="center" wrapText="1"/>
    </xf>
    <xf numFmtId="0" fontId="34" fillId="0" borderId="3" xfId="0" applyFont="1" applyFill="1" applyBorder="1" applyAlignment="1" applyProtection="1">
      <alignment horizontal="center" vertical="center" wrapText="1"/>
    </xf>
    <xf numFmtId="0" fontId="34" fillId="0" borderId="3" xfId="0" applyFont="1" applyFill="1" applyBorder="1" applyAlignment="1" applyProtection="1">
      <alignment horizontal="right" vertical="center" wrapText="1" readingOrder="2"/>
    </xf>
    <xf numFmtId="0" fontId="34" fillId="0" borderId="0" xfId="0" applyFont="1" applyFill="1" applyAlignment="1" applyProtection="1">
      <alignment horizontal="center" vertical="center" wrapText="1"/>
    </xf>
    <xf numFmtId="0" fontId="0" fillId="0" borderId="0" xfId="0" applyProtection="1"/>
    <xf numFmtId="0" fontId="36" fillId="8" borderId="13" xfId="0" applyFont="1" applyFill="1" applyBorder="1" applyAlignment="1" applyProtection="1">
      <alignment horizontal="center" vertical="center" wrapText="1"/>
      <protection locked="0"/>
    </xf>
    <xf numFmtId="0" fontId="32" fillId="9" borderId="14" xfId="0" applyFont="1" applyFill="1" applyBorder="1" applyAlignment="1" applyProtection="1">
      <alignment horizontal="center" vertical="center" wrapText="1" readingOrder="2"/>
      <protection locked="0"/>
    </xf>
    <xf numFmtId="0" fontId="32" fillId="9" borderId="10" xfId="0" applyFont="1" applyFill="1" applyBorder="1" applyAlignment="1" applyProtection="1">
      <alignment horizontal="center" vertical="center" wrapText="1" readingOrder="2"/>
      <protection locked="0"/>
    </xf>
    <xf numFmtId="0" fontId="34" fillId="0" borderId="0" xfId="0" applyFont="1" applyFill="1" applyBorder="1" applyAlignment="1" applyProtection="1">
      <alignment vertical="center" wrapText="1"/>
      <protection locked="0"/>
    </xf>
    <xf numFmtId="0" fontId="34" fillId="0" borderId="0" xfId="0" applyNumberFormat="1" applyFont="1" applyFill="1" applyBorder="1" applyAlignment="1" applyProtection="1">
      <alignment vertical="center" wrapText="1"/>
      <protection locked="0"/>
    </xf>
    <xf numFmtId="0" fontId="34" fillId="0" borderId="0" xfId="1" applyFont="1" applyFill="1" applyBorder="1" applyAlignment="1" applyProtection="1">
      <alignment horizontal="right" vertical="center" wrapText="1"/>
      <protection locked="0"/>
    </xf>
    <xf numFmtId="0" fontId="34" fillId="0" borderId="0" xfId="3" applyFont="1" applyFill="1" applyBorder="1" applyAlignment="1" applyProtection="1">
      <alignment horizontal="right" vertical="center" wrapText="1"/>
      <protection locked="0"/>
    </xf>
    <xf numFmtId="0" fontId="34" fillId="0" borderId="0" xfId="2" applyFont="1" applyFill="1" applyBorder="1" applyAlignment="1" applyProtection="1">
      <alignment horizontal="right" vertical="center" wrapText="1"/>
      <protection locked="0"/>
    </xf>
    <xf numFmtId="0" fontId="34" fillId="0" borderId="0" xfId="3" applyFont="1" applyFill="1" applyBorder="1" applyAlignment="1" applyProtection="1">
      <alignment vertical="center" wrapText="1"/>
      <protection locked="0"/>
    </xf>
    <xf numFmtId="0" fontId="34" fillId="0" borderId="0" xfId="0" applyFont="1" applyFill="1" applyBorder="1" applyAlignment="1" applyProtection="1">
      <alignment horizontal="right" vertical="center" wrapText="1" readingOrder="2"/>
      <protection locked="0"/>
    </xf>
    <xf numFmtId="0" fontId="34" fillId="0" borderId="0" xfId="1" applyFont="1" applyFill="1" applyBorder="1" applyAlignment="1" applyProtection="1">
      <alignment horizontal="right" vertical="center" wrapText="1" readingOrder="2"/>
      <protection locked="0"/>
    </xf>
    <xf numFmtId="0" fontId="34" fillId="0" borderId="0" xfId="0" applyFont="1" applyFill="1" applyBorder="1" applyAlignment="1" applyProtection="1">
      <alignment vertical="center"/>
      <protection locked="0"/>
    </xf>
    <xf numFmtId="0" fontId="34" fillId="0" borderId="0" xfId="2" applyFont="1" applyFill="1" applyBorder="1" applyAlignment="1" applyProtection="1">
      <alignment horizontal="right" vertical="center" wrapText="1" readingOrder="2"/>
      <protection locked="0"/>
    </xf>
    <xf numFmtId="0" fontId="34" fillId="0" borderId="0" xfId="0" applyFont="1" applyFill="1" applyBorder="1" applyAlignment="1" applyProtection="1">
      <alignment horizontal="right" vertical="center"/>
      <protection locked="0"/>
    </xf>
    <xf numFmtId="0" fontId="34" fillId="0" borderId="0" xfId="3" applyFont="1" applyFill="1" applyBorder="1" applyAlignment="1" applyProtection="1">
      <alignment horizontal="right" vertical="center" wrapText="1" readingOrder="2"/>
      <protection locked="0"/>
    </xf>
    <xf numFmtId="0" fontId="34" fillId="0" borderId="0" xfId="1" applyFont="1" applyFill="1" applyBorder="1" applyAlignment="1" applyProtection="1">
      <alignment vertical="center" wrapText="1"/>
      <protection locked="0"/>
    </xf>
    <xf numFmtId="0" fontId="34" fillId="0" borderId="0" xfId="2" applyFont="1" applyFill="1" applyBorder="1" applyAlignment="1" applyProtection="1">
      <alignment vertical="center" wrapText="1"/>
      <protection locked="0"/>
    </xf>
    <xf numFmtId="0" fontId="0" fillId="0" borderId="0" xfId="0" applyProtection="1">
      <protection locked="0"/>
    </xf>
    <xf numFmtId="0" fontId="34" fillId="0" borderId="15" xfId="0" applyFont="1" applyFill="1" applyBorder="1" applyProtection="1">
      <protection locked="0"/>
    </xf>
    <xf numFmtId="0" fontId="34" fillId="0" borderId="8" xfId="0" applyFont="1" applyFill="1" applyBorder="1" applyProtection="1">
      <protection locked="0"/>
    </xf>
    <xf numFmtId="0" fontId="32" fillId="7" borderId="10" xfId="0" applyFont="1" applyFill="1" applyBorder="1" applyAlignment="1" applyProtection="1">
      <alignment horizontal="center" vertical="center" wrapText="1" readingOrder="2"/>
      <protection locked="0"/>
    </xf>
    <xf numFmtId="0" fontId="32" fillId="7" borderId="12" xfId="0" applyFont="1" applyFill="1" applyBorder="1" applyAlignment="1" applyProtection="1">
      <alignment horizontal="center" vertical="center" wrapText="1" readingOrder="2"/>
      <protection locked="0"/>
    </xf>
    <xf numFmtId="0" fontId="1" fillId="0" borderId="0" xfId="0" applyFont="1" applyFill="1" applyAlignment="1" applyProtection="1">
      <alignment horizontal="right" vertical="center" wrapText="1" readingOrder="2"/>
      <protection locked="0"/>
    </xf>
    <xf numFmtId="0" fontId="37" fillId="0" borderId="0" xfId="0" applyFont="1" applyFill="1" applyAlignment="1" applyProtection="1">
      <alignment horizontal="right" vertical="center" wrapText="1" readingOrder="2"/>
      <protection locked="0"/>
    </xf>
    <xf numFmtId="0" fontId="33" fillId="0" borderId="0" xfId="0" applyFont="1" applyFill="1" applyProtection="1">
      <protection locked="0"/>
    </xf>
    <xf numFmtId="0" fontId="36" fillId="7" borderId="13" xfId="0" applyFont="1" applyFill="1" applyBorder="1" applyAlignment="1" applyProtection="1">
      <alignment horizontal="center" vertical="center" wrapText="1"/>
    </xf>
    <xf numFmtId="0" fontId="32" fillId="7" borderId="16" xfId="0" applyFont="1" applyFill="1" applyBorder="1" applyAlignment="1" applyProtection="1">
      <alignment horizontal="center" vertical="center" wrapText="1" readingOrder="2"/>
    </xf>
    <xf numFmtId="0" fontId="34" fillId="0" borderId="0" xfId="0" applyFont="1" applyFill="1" applyAlignment="1" applyProtection="1">
      <alignment horizontal="right" vertical="center" wrapText="1" readingOrder="2"/>
    </xf>
    <xf numFmtId="0" fontId="25" fillId="10" borderId="0" xfId="0" applyFont="1" applyFill="1" applyAlignment="1">
      <alignment horizontal="right" vertical="center" wrapText="1" readingOrder="2"/>
    </xf>
    <xf numFmtId="0" fontId="34" fillId="10" borderId="0" xfId="0" applyNumberFormat="1" applyFont="1" applyFill="1" applyBorder="1" applyAlignment="1" applyProtection="1">
      <alignment vertical="center" wrapText="1"/>
      <protection locked="0"/>
    </xf>
    <xf numFmtId="0" fontId="1" fillId="10" borderId="0" xfId="0" applyFont="1" applyFill="1" applyAlignment="1" applyProtection="1">
      <alignment horizontal="right" vertical="center" wrapText="1" readingOrder="2"/>
      <protection locked="0"/>
    </xf>
    <xf numFmtId="0" fontId="33" fillId="10" borderId="0" xfId="0" applyFont="1" applyFill="1" applyProtection="1"/>
    <xf numFmtId="0" fontId="38" fillId="0" borderId="0" xfId="0" applyFont="1" applyAlignment="1">
      <alignment horizontal="right" readingOrder="2"/>
    </xf>
    <xf numFmtId="0" fontId="33" fillId="0" borderId="0" xfId="0" applyFont="1" applyFill="1" applyBorder="1" applyAlignment="1" applyProtection="1">
      <alignment vertical="center"/>
      <protection locked="0"/>
    </xf>
    <xf numFmtId="0" fontId="24" fillId="0" borderId="0" xfId="1" applyFont="1" applyFill="1" applyBorder="1" applyAlignment="1" applyProtection="1">
      <alignment horizontal="right" vertical="center" wrapText="1"/>
      <protection locked="0"/>
    </xf>
    <xf numFmtId="0" fontId="24" fillId="0" borderId="0" xfId="3" applyFont="1" applyFill="1" applyBorder="1" applyAlignment="1" applyProtection="1">
      <alignment horizontal="right" vertical="center" wrapText="1" readingOrder="2"/>
      <protection locked="0"/>
    </xf>
    <xf numFmtId="0" fontId="0" fillId="0" borderId="0" xfId="0"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wrapText="1"/>
      <protection locked="0"/>
    </xf>
    <xf numFmtId="0" fontId="24" fillId="0" borderId="0" xfId="2" applyFont="1" applyFill="1" applyBorder="1" applyAlignment="1" applyProtection="1">
      <alignment horizontal="right" vertical="center" wrapText="1"/>
    </xf>
    <xf numFmtId="2" fontId="34" fillId="10" borderId="2" xfId="1" applyNumberFormat="1" applyFont="1" applyFill="1" applyBorder="1" applyAlignment="1" applyProtection="1">
      <alignment horizontal="center" vertical="center" wrapText="1"/>
    </xf>
    <xf numFmtId="0" fontId="34" fillId="10" borderId="2" xfId="1" applyFont="1" applyFill="1" applyBorder="1" applyAlignment="1" applyProtection="1">
      <alignment horizontal="center" vertical="center" wrapText="1"/>
    </xf>
    <xf numFmtId="0" fontId="34" fillId="10" borderId="2" xfId="1" applyFont="1" applyFill="1" applyBorder="1" applyAlignment="1" applyProtection="1">
      <alignment horizontal="right" vertical="center" wrapText="1"/>
    </xf>
    <xf numFmtId="0" fontId="21" fillId="10" borderId="0" xfId="1" applyFill="1" applyAlignment="1">
      <alignment horizontal="right" vertical="center" wrapText="1"/>
    </xf>
    <xf numFmtId="0" fontId="34" fillId="10" borderId="0" xfId="1" applyFont="1" applyFill="1" applyBorder="1" applyAlignment="1" applyProtection="1">
      <alignment horizontal="right" vertical="center" wrapText="1"/>
      <protection locked="0"/>
    </xf>
    <xf numFmtId="2" fontId="34" fillId="10" borderId="3" xfId="1" applyNumberFormat="1" applyFont="1" applyFill="1" applyBorder="1" applyAlignment="1" applyProtection="1">
      <alignment horizontal="center" vertical="center" wrapText="1"/>
    </xf>
    <xf numFmtId="0" fontId="34" fillId="10" borderId="3" xfId="1" applyFont="1" applyFill="1" applyBorder="1" applyAlignment="1" applyProtection="1">
      <alignment horizontal="center" vertical="center" wrapText="1"/>
    </xf>
    <xf numFmtId="0" fontId="34" fillId="10" borderId="3" xfId="1" applyFont="1" applyFill="1" applyBorder="1" applyAlignment="1" applyProtection="1">
      <alignment horizontal="right" vertical="center" wrapText="1" readingOrder="2"/>
    </xf>
    <xf numFmtId="0" fontId="21" fillId="10" borderId="0" xfId="1" applyFill="1" applyAlignment="1">
      <alignment horizontal="right" vertical="center" wrapText="1" readingOrder="2"/>
    </xf>
    <xf numFmtId="0" fontId="34" fillId="10" borderId="0" xfId="1" applyFont="1" applyFill="1" applyBorder="1" applyAlignment="1" applyProtection="1">
      <alignment horizontal="right" vertical="center" wrapText="1" readingOrder="2"/>
      <protection locked="0"/>
    </xf>
    <xf numFmtId="0" fontId="35" fillId="10" borderId="0" xfId="1" applyFont="1" applyFill="1" applyBorder="1" applyAlignment="1" applyProtection="1">
      <alignment horizontal="right" vertical="center" wrapText="1"/>
      <protection locked="0"/>
    </xf>
    <xf numFmtId="0" fontId="38" fillId="1" borderId="0" xfId="0" applyFont="1" applyFill="1" applyAlignment="1">
      <alignment horizontal="right" readingOrder="2"/>
    </xf>
    <xf numFmtId="0" fontId="25" fillId="0" borderId="0" xfId="2" applyFont="1" applyFill="1" applyBorder="1" applyAlignment="1" applyProtection="1">
      <alignment horizontal="right" vertical="center" wrapText="1"/>
      <protection locked="0"/>
    </xf>
    <xf numFmtId="0" fontId="33" fillId="0" borderId="0" xfId="3" applyFont="1" applyFill="1" applyBorder="1" applyAlignment="1" applyProtection="1">
      <alignment horizontal="right" vertical="center" wrapText="1"/>
      <protection locked="0"/>
    </xf>
    <xf numFmtId="0" fontId="39" fillId="0" borderId="0" xfId="0" applyFont="1"/>
    <xf numFmtId="0" fontId="25" fillId="0" borderId="0" xfId="3" applyFont="1" applyFill="1" applyBorder="1" applyAlignment="1" applyProtection="1">
      <alignment horizontal="right" vertical="center" wrapText="1"/>
      <protection locked="0"/>
    </xf>
    <xf numFmtId="0" fontId="19" fillId="0" borderId="0" xfId="0" applyFont="1" applyFill="1" applyBorder="1" applyAlignment="1" applyProtection="1">
      <alignment horizontal="right" vertical="center" wrapText="1" readingOrder="2"/>
    </xf>
    <xf numFmtId="0" fontId="34" fillId="10" borderId="0" xfId="3" applyFont="1" applyFill="1" applyBorder="1" applyAlignment="1" applyProtection="1">
      <alignment horizontal="right" vertical="center" wrapText="1"/>
      <protection locked="0"/>
    </xf>
    <xf numFmtId="0" fontId="0" fillId="8" borderId="0" xfId="0" applyFill="1" applyAlignment="1">
      <alignment wrapText="1"/>
    </xf>
    <xf numFmtId="0" fontId="34" fillId="10" borderId="0" xfId="2" applyFont="1" applyFill="1" applyBorder="1" applyAlignment="1" applyProtection="1">
      <alignment horizontal="right" vertical="center" wrapText="1"/>
      <protection locked="0"/>
    </xf>
    <xf numFmtId="0" fontId="0" fillId="0" borderId="0" xfId="0" applyAlignment="1">
      <alignment horizontal="right" wrapText="1"/>
    </xf>
    <xf numFmtId="0" fontId="0" fillId="0" borderId="0" xfId="0" applyFont="1" applyAlignment="1">
      <alignment horizontal="right" wrapText="1"/>
    </xf>
    <xf numFmtId="0" fontId="37" fillId="10" borderId="0" xfId="0" applyFont="1" applyFill="1" applyAlignment="1">
      <alignment horizontal="right" vertical="center" wrapText="1" readingOrder="2"/>
    </xf>
    <xf numFmtId="0" fontId="42" fillId="10" borderId="0" xfId="0" applyFont="1" applyFill="1" applyAlignment="1">
      <alignment horizontal="right" wrapText="1"/>
    </xf>
    <xf numFmtId="0" fontId="35" fillId="10" borderId="0" xfId="0" applyFont="1" applyFill="1" applyAlignment="1">
      <alignment horizontal="right" wrapText="1"/>
    </xf>
    <xf numFmtId="0" fontId="43" fillId="10" borderId="0" xfId="0" applyFont="1" applyFill="1" applyAlignment="1">
      <alignment horizontal="right" vertical="center" wrapText="1" readingOrder="2"/>
    </xf>
    <xf numFmtId="0" fontId="19" fillId="0" borderId="0" xfId="4" applyFont="1" applyFill="1" applyAlignment="1" applyProtection="1">
      <alignment horizontal="right" vertical="center" wrapText="1" readingOrder="2"/>
    </xf>
    <xf numFmtId="0" fontId="19" fillId="10" borderId="0" xfId="0" applyFont="1" applyFill="1" applyBorder="1" applyAlignment="1" applyProtection="1">
      <alignment horizontal="right" vertical="center" wrapText="1" readingOrder="2"/>
    </xf>
    <xf numFmtId="0" fontId="34" fillId="12" borderId="8" xfId="0" applyFont="1" applyFill="1" applyBorder="1" applyProtection="1"/>
    <xf numFmtId="0" fontId="40" fillId="12" borderId="10" xfId="0" applyFont="1" applyFill="1" applyBorder="1" applyAlignment="1" applyProtection="1">
      <alignment horizontal="center" vertical="center" wrapText="1" readingOrder="2"/>
    </xf>
    <xf numFmtId="0" fontId="19" fillId="12" borderId="0" xfId="0" applyFont="1" applyFill="1" applyBorder="1" applyAlignment="1" applyProtection="1">
      <alignment horizontal="right" vertical="center" wrapText="1" readingOrder="2"/>
    </xf>
    <xf numFmtId="0" fontId="25" fillId="12" borderId="0" xfId="0" applyFont="1" applyFill="1" applyAlignment="1">
      <alignment horizontal="right" vertical="center" wrapText="1" readingOrder="2"/>
    </xf>
    <xf numFmtId="0" fontId="34" fillId="12" borderId="0" xfId="3" applyFont="1" applyFill="1" applyBorder="1" applyAlignment="1" applyProtection="1">
      <alignment horizontal="right" vertical="center" wrapText="1"/>
      <protection locked="0"/>
    </xf>
    <xf numFmtId="0" fontId="33" fillId="12" borderId="0" xfId="0" applyFont="1" applyFill="1" applyProtection="1"/>
    <xf numFmtId="0" fontId="34" fillId="0" borderId="15" xfId="0" applyFont="1" applyFill="1" applyBorder="1" applyProtection="1"/>
    <xf numFmtId="0" fontId="19" fillId="12" borderId="30" xfId="0" applyFont="1" applyFill="1" applyBorder="1" applyAlignment="1" applyProtection="1">
      <alignment horizontal="right" vertical="center" wrapText="1" readingOrder="2"/>
    </xf>
    <xf numFmtId="0" fontId="19" fillId="10" borderId="30" xfId="0" applyFont="1" applyFill="1" applyBorder="1" applyAlignment="1" applyProtection="1">
      <alignment horizontal="right" vertical="center" wrapText="1" readingOrder="2"/>
    </xf>
    <xf numFmtId="0" fontId="33" fillId="12" borderId="30" xfId="0" applyFont="1" applyFill="1" applyBorder="1" applyProtection="1"/>
    <xf numFmtId="0" fontId="19" fillId="0" borderId="31" xfId="0" applyFont="1" applyFill="1" applyBorder="1" applyAlignment="1" applyProtection="1">
      <alignment horizontal="right" vertical="center" wrapText="1" readingOrder="2"/>
    </xf>
    <xf numFmtId="0" fontId="33" fillId="0" borderId="31" xfId="0" applyFont="1" applyFill="1" applyBorder="1" applyProtection="1"/>
    <xf numFmtId="0" fontId="34" fillId="12" borderId="32" xfId="0" applyFont="1" applyFill="1" applyBorder="1" applyProtection="1"/>
    <xf numFmtId="0" fontId="40" fillId="12" borderId="33" xfId="0" applyFont="1" applyFill="1" applyBorder="1" applyAlignment="1" applyProtection="1">
      <alignment horizontal="center" vertical="center" wrapText="1" readingOrder="2"/>
    </xf>
    <xf numFmtId="0" fontId="19" fillId="12" borderId="34" xfId="0" applyFont="1" applyFill="1" applyBorder="1" applyAlignment="1" applyProtection="1">
      <alignment horizontal="right" vertical="center" wrapText="1" readingOrder="2"/>
    </xf>
    <xf numFmtId="0" fontId="19" fillId="10" borderId="31" xfId="0" applyFont="1" applyFill="1" applyBorder="1" applyAlignment="1" applyProtection="1">
      <alignment horizontal="right" vertical="center" wrapText="1" readingOrder="2"/>
    </xf>
    <xf numFmtId="0" fontId="45" fillId="0" borderId="0" xfId="0" applyFont="1" applyFill="1" applyAlignment="1" applyProtection="1">
      <alignment horizontal="right" vertical="center" wrapText="1" readingOrder="2"/>
    </xf>
    <xf numFmtId="0" fontId="47" fillId="12" borderId="0" xfId="0" applyFont="1" applyFill="1" applyBorder="1" applyAlignment="1" applyProtection="1">
      <alignment horizontal="right" vertical="center" wrapText="1" readingOrder="2"/>
    </xf>
    <xf numFmtId="0" fontId="47" fillId="0" borderId="0" xfId="0" applyFont="1" applyFill="1" applyBorder="1" applyAlignment="1" applyProtection="1">
      <alignment horizontal="right" vertical="center" wrapText="1" readingOrder="2"/>
    </xf>
    <xf numFmtId="0" fontId="1" fillId="0" borderId="0" xfId="0" applyFont="1" applyFill="1" applyBorder="1" applyAlignment="1" applyProtection="1">
      <alignment horizontal="right" vertical="center" wrapText="1" readingOrder="2"/>
    </xf>
    <xf numFmtId="0" fontId="32" fillId="5" borderId="10" xfId="0" applyFont="1" applyFill="1" applyBorder="1" applyAlignment="1" applyProtection="1">
      <alignment horizontal="center" vertical="center" wrapText="1" readingOrder="2"/>
    </xf>
    <xf numFmtId="0" fontId="32" fillId="12" borderId="10" xfId="0" applyFont="1" applyFill="1" applyBorder="1" applyAlignment="1" applyProtection="1">
      <alignment horizontal="center" vertical="center" wrapText="1" readingOrder="2"/>
    </xf>
    <xf numFmtId="0" fontId="47" fillId="12" borderId="0" xfId="0" applyFont="1" applyFill="1" applyBorder="1" applyAlignment="1" applyProtection="1">
      <alignment horizontal="center" vertical="center" wrapText="1" readingOrder="2"/>
    </xf>
    <xf numFmtId="0" fontId="34" fillId="13" borderId="8" xfId="0" applyFont="1" applyFill="1" applyBorder="1" applyProtection="1"/>
    <xf numFmtId="0" fontId="32" fillId="13" borderId="10" xfId="0" applyFont="1" applyFill="1" applyBorder="1" applyAlignment="1" applyProtection="1">
      <alignment horizontal="center" vertical="center" wrapText="1" readingOrder="2"/>
    </xf>
    <xf numFmtId="0" fontId="1" fillId="13" borderId="0" xfId="0" applyFont="1" applyFill="1" applyBorder="1" applyAlignment="1" applyProtection="1">
      <alignment horizontal="right" vertical="center" wrapText="1" readingOrder="2"/>
    </xf>
    <xf numFmtId="0" fontId="33" fillId="13" borderId="0" xfId="0" applyFont="1" applyFill="1" applyProtection="1"/>
    <xf numFmtId="0" fontId="32" fillId="5" borderId="14" xfId="0" applyFont="1" applyFill="1" applyBorder="1" applyAlignment="1" applyProtection="1">
      <alignment horizontal="center" vertical="center" wrapText="1" readingOrder="2"/>
    </xf>
    <xf numFmtId="0" fontId="1" fillId="0" borderId="0" xfId="0" applyNumberFormat="1" applyFont="1" applyFill="1" applyBorder="1" applyAlignment="1" applyProtection="1">
      <alignment horizontal="right" vertical="center" wrapText="1" readingOrder="2"/>
    </xf>
    <xf numFmtId="0" fontId="1" fillId="10" borderId="0" xfId="0" applyFont="1" applyFill="1" applyBorder="1" applyAlignment="1" applyProtection="1">
      <alignment horizontal="right" vertical="center" wrapText="1" readingOrder="2"/>
    </xf>
    <xf numFmtId="0" fontId="37" fillId="10" borderId="0" xfId="0" applyFont="1" applyFill="1" applyAlignment="1" applyProtection="1">
      <alignment horizontal="right" vertical="center" wrapText="1" readingOrder="2"/>
      <protection locked="0"/>
    </xf>
    <xf numFmtId="0" fontId="1" fillId="12" borderId="0" xfId="0" applyFont="1" applyFill="1" applyBorder="1" applyAlignment="1" applyProtection="1">
      <alignment horizontal="right" vertical="center" wrapText="1" readingOrder="2"/>
    </xf>
    <xf numFmtId="0" fontId="0" fillId="10" borderId="0" xfId="0" applyFill="1" applyAlignment="1">
      <alignment horizontal="right" wrapText="1"/>
    </xf>
    <xf numFmtId="0" fontId="34" fillId="10" borderId="0" xfId="0" applyFont="1" applyFill="1" applyBorder="1" applyAlignment="1" applyProtection="1">
      <alignment vertical="center" wrapText="1"/>
      <protection locked="0"/>
    </xf>
    <xf numFmtId="0" fontId="49" fillId="0" borderId="35" xfId="0" applyFont="1" applyBorder="1" applyAlignment="1">
      <alignment horizontal="center"/>
    </xf>
    <xf numFmtId="0" fontId="49" fillId="0" borderId="35" xfId="0" applyFont="1" applyBorder="1" applyAlignment="1">
      <alignment horizontal="right" wrapText="1"/>
    </xf>
    <xf numFmtId="0" fontId="50" fillId="12" borderId="35" xfId="0" applyFont="1" applyFill="1" applyBorder="1" applyAlignment="1">
      <alignment horizontal="center" vertical="center" wrapText="1" readingOrder="2"/>
    </xf>
    <xf numFmtId="0" fontId="51" fillId="13" borderId="35" xfId="0" applyFont="1" applyFill="1" applyBorder="1" applyAlignment="1">
      <alignment horizontal="center" vertical="center" wrapText="1" readingOrder="2"/>
    </xf>
    <xf numFmtId="9" fontId="50" fillId="12" borderId="35" xfId="0" applyNumberFormat="1" applyFont="1" applyFill="1" applyBorder="1" applyAlignment="1">
      <alignment horizontal="center" vertical="center" wrapText="1" readingOrder="2"/>
    </xf>
    <xf numFmtId="9" fontId="50" fillId="12" borderId="35" xfId="0" applyNumberFormat="1" applyFont="1" applyFill="1" applyBorder="1" applyAlignment="1">
      <alignment horizontal="center" vertical="center" readingOrder="2"/>
    </xf>
    <xf numFmtId="0" fontId="52" fillId="0" borderId="35" xfId="0" applyFont="1" applyBorder="1" applyAlignment="1">
      <alignment horizontal="center"/>
    </xf>
    <xf numFmtId="0" fontId="50" fillId="12" borderId="35" xfId="0" applyFont="1" applyFill="1" applyBorder="1" applyAlignment="1">
      <alignment horizontal="right" vertical="center" readingOrder="2"/>
    </xf>
    <xf numFmtId="0" fontId="41" fillId="8" borderId="35" xfId="0" applyFont="1" applyFill="1" applyBorder="1" applyAlignment="1">
      <alignment horizontal="center" vertical="center" wrapText="1" readingOrder="2"/>
    </xf>
    <xf numFmtId="0" fontId="41" fillId="8" borderId="35" xfId="0" applyFont="1" applyFill="1" applyBorder="1" applyAlignment="1" applyProtection="1">
      <alignment horizontal="center" vertical="center" wrapText="1" readingOrder="2"/>
    </xf>
    <xf numFmtId="0" fontId="49" fillId="10" borderId="35" xfId="0" applyFont="1" applyFill="1" applyBorder="1" applyAlignment="1">
      <alignment horizontal="right" wrapText="1"/>
    </xf>
    <xf numFmtId="0" fontId="41" fillId="10" borderId="35" xfId="0" applyFont="1" applyFill="1" applyBorder="1" applyAlignment="1">
      <alignment horizontal="center" vertical="center" wrapText="1" readingOrder="2"/>
    </xf>
    <xf numFmtId="0" fontId="53" fillId="0" borderId="0" xfId="0" applyFont="1" applyFill="1" applyBorder="1" applyAlignment="1" applyProtection="1">
      <alignment vertical="center" wrapText="1"/>
      <protection locked="0"/>
    </xf>
    <xf numFmtId="0" fontId="53" fillId="0" borderId="0" xfId="0" applyNumberFormat="1" applyFont="1" applyFill="1" applyBorder="1" applyAlignment="1" applyProtection="1">
      <alignment vertical="center" wrapText="1"/>
      <protection locked="0"/>
    </xf>
    <xf numFmtId="0" fontId="53"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0" fontId="53" fillId="0" borderId="0" xfId="0" applyFont="1" applyFill="1" applyBorder="1" applyProtection="1">
      <protection locked="0"/>
    </xf>
    <xf numFmtId="0" fontId="53" fillId="0" borderId="0" xfId="0" applyFont="1" applyFill="1" applyBorder="1" applyProtection="1"/>
    <xf numFmtId="0" fontId="53" fillId="0" borderId="0" xfId="0" applyFont="1" applyFill="1" applyBorder="1" applyAlignment="1" applyProtection="1">
      <alignment horizontal="center" vertical="center" wrapText="1" readingOrder="2"/>
    </xf>
    <xf numFmtId="0" fontId="53" fillId="0" borderId="0" xfId="0" applyFont="1" applyFill="1" applyBorder="1" applyAlignment="1" applyProtection="1">
      <alignment horizontal="center" vertical="center" wrapText="1" readingOrder="2"/>
      <protection locked="0"/>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Fill="1" applyBorder="1" applyAlignment="1">
      <alignment vertical="center" wrapText="1"/>
    </xf>
    <xf numFmtId="0" fontId="55" fillId="0" borderId="0" xfId="0" applyFont="1" applyFill="1" applyBorder="1" applyAlignment="1">
      <alignment horizontal="right" vertical="center" wrapText="1" readingOrder="2"/>
    </xf>
    <xf numFmtId="0" fontId="16" fillId="0" borderId="0" xfId="0" applyFont="1" applyFill="1" applyBorder="1" applyAlignment="1" applyProtection="1">
      <alignment horizontal="right" vertical="center" wrapText="1" readingOrder="2"/>
      <protection locked="0"/>
    </xf>
    <xf numFmtId="0" fontId="54" fillId="0" borderId="0" xfId="0" applyFont="1" applyFill="1" applyBorder="1" applyAlignment="1">
      <alignment horizontal="left" vertical="center"/>
    </xf>
    <xf numFmtId="0" fontId="54" fillId="0" borderId="0" xfId="0" applyFont="1" applyFill="1" applyBorder="1"/>
    <xf numFmtId="0" fontId="54" fillId="0" borderId="0" xfId="0" applyFont="1" applyFill="1" applyBorder="1" applyAlignment="1">
      <alignment horizontal="right" wrapText="1"/>
    </xf>
    <xf numFmtId="0" fontId="34" fillId="10" borderId="0" xfId="3" applyFont="1" applyFill="1" applyBorder="1" applyAlignment="1" applyProtection="1">
      <alignment vertical="center" wrapText="1"/>
      <protection locked="0"/>
    </xf>
    <xf numFmtId="0" fontId="40" fillId="5" borderId="10" xfId="0" applyFont="1" applyFill="1" applyBorder="1" applyAlignment="1" applyProtection="1">
      <alignment horizontal="center" vertical="center" wrapText="1" readingOrder="2"/>
    </xf>
    <xf numFmtId="0" fontId="36" fillId="7" borderId="17" xfId="0" applyFont="1" applyFill="1" applyBorder="1" applyAlignment="1" applyProtection="1">
      <alignment horizontal="center" vertical="center" wrapText="1"/>
    </xf>
    <xf numFmtId="0" fontId="36" fillId="7" borderId="18" xfId="0" applyFont="1" applyFill="1" applyBorder="1" applyAlignment="1" applyProtection="1">
      <alignment horizontal="center" vertical="center" wrapText="1"/>
    </xf>
    <xf numFmtId="0" fontId="36" fillId="7" borderId="19" xfId="0" applyFont="1" applyFill="1" applyBorder="1" applyAlignment="1" applyProtection="1">
      <alignment horizontal="center" vertical="center" wrapText="1"/>
    </xf>
    <xf numFmtId="0" fontId="41" fillId="7" borderId="20" xfId="0" applyFont="1" applyFill="1" applyBorder="1" applyAlignment="1" applyProtection="1">
      <alignment horizontal="center" vertical="center"/>
      <protection locked="0"/>
    </xf>
    <xf numFmtId="0" fontId="41" fillId="7" borderId="13" xfId="0" applyFont="1" applyFill="1" applyBorder="1" applyAlignment="1" applyProtection="1">
      <alignment horizontal="center" vertical="center"/>
      <protection locked="0"/>
    </xf>
    <xf numFmtId="0" fontId="41" fillId="7" borderId="21" xfId="0" applyFont="1" applyFill="1" applyBorder="1" applyAlignment="1" applyProtection="1">
      <alignment horizontal="center" vertical="center"/>
      <protection locked="0"/>
    </xf>
    <xf numFmtId="0" fontId="36" fillId="8" borderId="22" xfId="0" applyFont="1" applyFill="1" applyBorder="1" applyAlignment="1" applyProtection="1">
      <alignment horizontal="center" vertical="center" wrapText="1"/>
      <protection locked="0"/>
    </xf>
    <xf numFmtId="0" fontId="36" fillId="8" borderId="13" xfId="0" applyFont="1" applyFill="1" applyBorder="1" applyAlignment="1" applyProtection="1">
      <alignment horizontal="center" vertical="center" wrapText="1"/>
      <protection locked="0"/>
    </xf>
    <xf numFmtId="0" fontId="36" fillId="5" borderId="28"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53"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cellXfs>
  <cellStyles count="5">
    <cellStyle name="Accent1" xfId="4" builtinId="29"/>
    <cellStyle name="Bad" xfId="3" builtinId="27"/>
    <cellStyle name="Good" xfId="1" builtinId="26"/>
    <cellStyle name="Neutral" xfId="2" builtinId="28"/>
    <cellStyle name="Normal" xfId="0" builtinId="0"/>
  </cellStyles>
  <dxfs count="64">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minor"/>
      </font>
      <fill>
        <patternFill patternType="none">
          <fgColor indexed="64"/>
          <bgColor indexed="65"/>
        </patternFill>
      </fill>
      <alignment horizontal="right" vertical="center" textRotation="0" wrapText="1" indent="0" justifyLastLine="0" shrinkToFit="0" readingOrder="2"/>
    </dxf>
    <dxf>
      <alignment horizontal="right" vertical="center" textRotation="0" wrapText="1" indent="0" justifyLastLine="0" shrinkToFit="0" readingOrder="2"/>
    </dxf>
    <dxf>
      <font>
        <strike val="0"/>
        <outline val="0"/>
        <shadow val="0"/>
        <vertAlign val="baseline"/>
        <sz val="11"/>
        <name val="Arial"/>
        <scheme val="minor"/>
      </font>
      <fill>
        <patternFill patternType="none">
          <fgColor indexed="64"/>
          <bgColor indexed="65"/>
        </patternFill>
      </fill>
      <alignment horizontal="right" vertical="center" textRotation="0" wrapText="1" indent="0" justifyLastLine="0" shrinkToFit="0" readingOrder="2"/>
      <border diagonalUp="0" diagonalDown="0">
        <left style="thin">
          <color rgb="FF7F7F7F"/>
        </left>
        <right style="thin">
          <color rgb="FF7F7F7F"/>
        </right>
        <top style="thin">
          <color rgb="FF7F7F7F"/>
        </top>
        <bottom style="thin">
          <color rgb="FF7F7F7F"/>
        </bottom>
      </border>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2"/>
    </dxf>
    <dxf>
      <font>
        <strike val="0"/>
        <outline val="0"/>
        <shadow val="0"/>
        <vertAlign val="baseline"/>
        <sz val="11"/>
        <name val="Arial"/>
        <scheme val="minor"/>
      </font>
      <fill>
        <patternFill patternType="none">
          <fgColor indexed="64"/>
          <bgColor indexed="65"/>
        </patternFill>
      </fill>
      <alignment horizontal="right" vertical="center" textRotation="0" wrapText="1" indent="0" justifyLastLine="0" shrinkToFit="0" readingOrder="2"/>
    </dxf>
    <dxf>
      <font>
        <strike val="0"/>
        <outline val="0"/>
        <shadow val="0"/>
        <vertAlign val="baseline"/>
        <sz val="11"/>
        <name val="Arial"/>
        <scheme val="minor"/>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minor"/>
      </font>
      <numFmt numFmtId="2" formatCode="0.00"/>
      <fill>
        <patternFill patternType="none">
          <fgColor indexed="64"/>
          <bgColor indexed="65"/>
        </patternFill>
      </fil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font>
        <strike val="0"/>
        <outline val="0"/>
        <shadow val="0"/>
        <vertAlign val="baseline"/>
        <sz val="11"/>
        <name val="Arial"/>
        <scheme val="none"/>
      </font>
      <fill>
        <patternFill patternType="none">
          <fgColor indexed="64"/>
          <bgColor indexed="65"/>
        </patternFill>
      </fill>
      <alignment horizontal="right" vertical="center" textRotation="0" wrapText="1" indent="0" justifyLastLine="0" shrinkToFit="0" readingOrder="2"/>
    </dxf>
    <dxf>
      <font>
        <b/>
        <strike val="0"/>
        <outline val="0"/>
        <shadow val="0"/>
        <u val="none"/>
        <vertAlign val="baseline"/>
        <sz val="12"/>
        <color auto="1"/>
        <name val="Arial"/>
        <scheme val="minor"/>
      </font>
      <fill>
        <patternFill patternType="solid">
          <fgColor indexed="64"/>
          <bgColor theme="0" tint="-0.34998626667073579"/>
        </patternFill>
      </fill>
      <alignment horizontal="center" vertical="center" textRotation="0" wrapText="1" indent="0" justifyLastLine="0" shrinkToFit="0" readingOrder="2"/>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strike val="0"/>
        <outline val="0"/>
        <shadow val="0"/>
        <u val="none"/>
        <vertAlign val="baseline"/>
        <sz val="11"/>
        <color auto="1"/>
        <name val="Arial"/>
        <scheme val="minor"/>
      </font>
      <fill>
        <patternFill patternType="none">
          <fgColor indexed="64"/>
          <bgColor indexed="65"/>
        </patternFill>
      </fill>
      <alignment horizontal="right" vertical="center" textRotation="0" wrapText="1" indent="0" justifyLastLine="0" shrinkToFit="0" readingOrder="2"/>
      <border diagonalUp="0" diagonalDown="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1"/>
        <color auto="1"/>
        <name val="Arial"/>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1"/>
        <color auto="1"/>
        <name val="Arial"/>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medium">
          <color indexed="64"/>
        </right>
        <top style="thin">
          <color indexed="64"/>
        </top>
        <bottom style="thin">
          <color indexed="64"/>
        </bottom>
      </border>
    </dxf>
    <dxf>
      <font>
        <b/>
        <strike val="0"/>
        <outline val="0"/>
        <shadow val="0"/>
        <u val="none"/>
        <vertAlign val="baseline"/>
        <color auto="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dxf>
    <dxf>
      <font>
        <b/>
        <strike val="0"/>
        <outline val="0"/>
        <shadow val="0"/>
        <u val="none"/>
        <vertAlign val="baseline"/>
        <sz val="12"/>
        <color auto="1"/>
        <name val="Arial"/>
        <scheme val="minor"/>
      </font>
      <fill>
        <patternFill patternType="solid">
          <fgColor indexed="64"/>
          <bgColor theme="0" tint="-0.34998626667073579"/>
        </patternFill>
      </fill>
      <alignment horizontal="center" vertical="center" textRotation="0" wrapText="1" indent="0" justifyLastLine="0" shrinkToFit="0" readingOrder="2"/>
    </dxf>
    <dxf>
      <font>
        <b val="0"/>
        <strike val="0"/>
        <outline val="0"/>
        <shadow val="0"/>
        <u val="none"/>
        <vertAlign val="baseline"/>
        <sz val="11"/>
        <color auto="1"/>
        <name val="Arial"/>
        <scheme val="none"/>
      </font>
      <numFmt numFmtId="0" formatCode="General"/>
      <fill>
        <patternFill patternType="none">
          <fgColor indexed="64"/>
          <bgColor indexed="65"/>
        </patternFill>
      </fill>
      <alignment horizontal="right" vertical="center" textRotation="0" wrapText="1" indent="0" justifyLastLine="0" shrinkToFit="0" readingOrder="2"/>
      <border diagonalUp="0" diagonalDown="0">
        <top/>
      </border>
      <protection locked="1" hidden="0"/>
    </dxf>
    <dxf>
      <font>
        <b val="0"/>
        <strike val="0"/>
        <outline val="0"/>
        <shadow val="0"/>
        <u val="none"/>
        <vertAlign val="baseline"/>
        <sz val="11"/>
        <color auto="1"/>
        <name val="Arial"/>
        <scheme val="none"/>
      </font>
      <numFmt numFmtId="0" formatCode="General"/>
      <fill>
        <patternFill patternType="none">
          <fgColor indexed="64"/>
          <bgColor indexed="65"/>
        </patternFill>
      </fill>
      <alignment horizontal="right" vertical="center" textRotation="0" wrapText="1" indent="0" justifyLastLine="0" shrinkToFit="0" readingOrder="2"/>
      <border diagonalUp="0" diagonalDown="0" outline="0">
        <top/>
      </border>
      <protection locked="1" hidden="0"/>
    </dxf>
    <dxf>
      <font>
        <b val="0"/>
        <strike val="0"/>
        <outline val="0"/>
        <shadow val="0"/>
        <u val="none"/>
        <vertAlign val="baseline"/>
        <sz val="11"/>
        <color auto="1"/>
        <name val="Arial"/>
        <scheme val="none"/>
      </font>
      <numFmt numFmtId="0" formatCode="General"/>
      <fill>
        <patternFill patternType="none">
          <fgColor indexed="64"/>
          <bgColor indexed="65"/>
        </patternFill>
      </fill>
      <alignment horizontal="right" vertical="center" textRotation="0" wrapText="1" indent="0" justifyLastLine="0" shrinkToFit="0" readingOrder="2"/>
      <border diagonalUp="0" diagonalDown="0" outline="0">
        <top/>
      </border>
      <protection locked="1" hidden="0"/>
    </dxf>
    <dxf>
      <font>
        <b val="0"/>
        <strike val="0"/>
        <outline val="0"/>
        <shadow val="0"/>
        <u val="none"/>
        <vertAlign val="baseline"/>
        <sz val="11"/>
        <color auto="1"/>
        <name val="Arial"/>
        <scheme val="none"/>
      </font>
      <fill>
        <patternFill patternType="solid">
          <fgColor indexed="64"/>
          <bgColor rgb="FFFFC000"/>
        </patternFill>
      </fill>
      <alignment horizontal="right" vertical="center" textRotation="0" wrapText="1" 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border diagonalUp="0" diagonalDown="0">
        <top/>
      </border>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border diagonalUp="0" diagonalDown="0">
        <top/>
      </border>
      <protection locked="1" hidden="0"/>
    </dxf>
    <dxf>
      <font>
        <b val="0"/>
        <strike val="0"/>
        <outline val="0"/>
        <shadow val="0"/>
        <u val="none"/>
        <vertAlign val="baseline"/>
        <sz val="11"/>
        <color auto="1"/>
        <name val="Arial"/>
        <scheme val="none"/>
      </font>
      <fill>
        <patternFill patternType="none">
          <fgColor indexed="64"/>
          <bgColor theme="4" tint="0.79998168889431442"/>
        </patternFill>
      </fill>
      <alignment horizontal="right" vertical="center" textRotation="0" wrapText="1" indent="0" justifyLastLine="0" shrinkToFit="0" readingOrder="2"/>
      <border diagonalUp="0" diagonalDown="0">
        <left style="thin">
          <color auto="1"/>
        </left>
        <right style="thin">
          <color indexed="64"/>
        </right>
        <top style="thin">
          <color auto="1"/>
        </top>
        <bottom style="thin">
          <color auto="1"/>
        </bottom>
      </border>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border diagonalUp="0" diagonalDown="0">
        <left style="thin">
          <color indexed="64"/>
        </left>
        <right/>
        <top style="thin">
          <color auto="1"/>
        </top>
        <bottom style="thin">
          <color auto="1"/>
        </bottom>
      </border>
      <protection locked="1" hidden="0"/>
    </dxf>
    <dxf>
      <font>
        <b val="0"/>
        <strike val="0"/>
        <outline val="0"/>
        <shadow val="0"/>
        <u val="none"/>
        <vertAlign val="baseline"/>
        <sz val="11"/>
        <color auto="1"/>
        <name val="Arial"/>
        <scheme val="none"/>
      </font>
      <fill>
        <patternFill patternType="none">
          <fgColor indexed="64"/>
          <bgColor theme="4" tint="0.79998168889431442"/>
        </patternFill>
      </fill>
      <alignment horizontal="right" vertical="center" textRotation="0" wrapText="1" 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border diagonalUp="0" diagonalDown="0">
        <top/>
      </border>
      <protection locked="1" hidden="0"/>
    </dxf>
    <dxf>
      <font>
        <b val="0"/>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right" vertical="center" textRotation="0" wrapText="1" relative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theme="4" tint="0.79998168889431442"/>
        </patternFill>
      </fill>
      <alignment horizontal="right" vertical="center" textRotation="0" wrapText="1" 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relative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relativeIndent="0" justifyLastLine="0" shrinkToFit="0" readingOrder="2"/>
      <protection locked="1" hidden="0"/>
    </dxf>
    <dxf>
      <font>
        <b/>
        <i val="0"/>
        <strike val="0"/>
        <condense val="0"/>
        <extend val="0"/>
        <outline val="0"/>
        <shadow val="0"/>
        <u val="none"/>
        <vertAlign val="baseline"/>
        <sz val="11"/>
        <color auto="1"/>
        <name val="Arial"/>
        <scheme val="minor"/>
      </font>
      <numFmt numFmtId="0" formatCode="General"/>
      <fill>
        <patternFill patternType="none">
          <fgColor indexed="64"/>
          <bgColor indexed="65"/>
        </patternFill>
      </fill>
      <alignment horizontal="general" vertical="center" textRotation="0" wrapText="1" relativeIndent="0" justifyLastLine="0" shrinkToFit="0" readingOrder="0"/>
      <protection locked="1" hidden="0"/>
    </dxf>
    <dxf>
      <font>
        <b/>
        <i val="0"/>
        <strike val="0"/>
        <condense val="0"/>
        <extend val="0"/>
        <outline val="0"/>
        <shadow val="0"/>
        <u val="none"/>
        <vertAlign val="baseline"/>
        <sz val="11"/>
        <color auto="1"/>
        <name val="Arial"/>
        <scheme val="minor"/>
      </font>
      <numFmt numFmtId="0" formatCode="General"/>
      <fill>
        <patternFill patternType="none">
          <fgColor indexed="64"/>
          <bgColor indexed="65"/>
        </patternFill>
      </fill>
      <alignment horizontal="right" vertical="center" textRotation="0" wrapText="1" relativeIndent="0" justifyLastLine="0" shrinkToFit="0" readingOrder="2"/>
      <protection locked="1" hidden="0"/>
    </dxf>
    <dxf>
      <font>
        <b/>
        <i val="0"/>
        <strike val="0"/>
        <condense val="0"/>
        <extend val="0"/>
        <outline val="0"/>
        <shadow val="0"/>
        <u val="none"/>
        <vertAlign val="baseline"/>
        <sz val="11"/>
        <color auto="1"/>
        <name val="Arial"/>
        <scheme val="minor"/>
      </font>
      <fill>
        <patternFill patternType="none">
          <fgColor indexed="64"/>
          <bgColor indexed="65"/>
        </patternFill>
      </fill>
      <alignment horizontal="right" vertical="center" textRotation="0" wrapText="1" relativeIndent="0" justifyLastLine="0" shrinkToFit="0" readingOrder="2"/>
      <protection locked="1" hidden="0"/>
    </dxf>
    <dxf>
      <font>
        <b/>
        <i val="0"/>
        <strike val="0"/>
        <condense val="0"/>
        <extend val="0"/>
        <outline val="0"/>
        <shadow val="0"/>
        <u val="none"/>
        <vertAlign val="baseline"/>
        <sz val="11"/>
        <color auto="1"/>
        <name val="Arial"/>
        <scheme val="minor"/>
      </font>
      <fill>
        <patternFill patternType="none">
          <fgColor indexed="64"/>
          <bgColor indexed="65"/>
        </patternFill>
      </fill>
      <alignment horizontal="right" vertical="center" textRotation="0" wrapText="1" relativeIndent="0" justifyLastLine="0" shrinkToFit="0" readingOrder="2"/>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relativeIndent="0" justifyLastLine="0" shrinkToFit="0" readingOrder="2"/>
      <protection locked="1" hidden="0"/>
    </dxf>
    <dxf>
      <font>
        <b/>
        <i val="0"/>
        <strike val="0"/>
        <condense val="0"/>
        <extend val="0"/>
        <outline val="0"/>
        <shadow val="0"/>
        <u val="none"/>
        <vertAlign val="baseline"/>
        <sz val="11"/>
        <color auto="1"/>
        <name val="Arial"/>
        <scheme val="minor"/>
      </font>
      <fill>
        <patternFill patternType="none">
          <fgColor indexed="64"/>
          <bgColor indexed="65"/>
        </patternFill>
      </fill>
      <alignment horizontal="right" vertical="center" textRotation="0" wrapText="1" relativeIndent="0" justifyLastLine="0" shrinkToFit="0" readingOrder="2"/>
      <protection locked="1" hidden="0"/>
    </dxf>
    <dxf>
      <font>
        <b/>
        <strike val="0"/>
        <outline val="0"/>
        <shadow val="0"/>
        <u val="none"/>
        <vertAlign val="baseline"/>
        <sz val="11"/>
        <color auto="1"/>
        <name val="Arial"/>
        <scheme val="minor"/>
      </font>
      <fill>
        <patternFill patternType="none">
          <fgColor indexed="64"/>
          <bgColor indexed="65"/>
        </patternFill>
      </fill>
      <alignment horizontal="right" vertical="center" textRotation="0" wrapText="1" indent="0" justifyLastLine="0" shrinkToFit="0" readingOrder="2"/>
      <border diagonalUp="0" diagonalDown="0">
        <left style="medium">
          <color indexed="64"/>
        </left>
        <right style="medium">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style="medium">
          <color indexed="64"/>
        </left>
        <right style="medium">
          <color indexed="64"/>
        </right>
        <top style="thin">
          <color indexed="64"/>
        </top>
        <bottom style="thin">
          <color indexed="64"/>
        </bottom>
      </border>
      <protection locked="1" hidden="0"/>
    </dxf>
    <dxf>
      <font>
        <b/>
        <strike val="0"/>
        <outline val="0"/>
        <shadow val="0"/>
        <u val="none"/>
        <vertAlign val="baseline"/>
        <color auto="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protection locked="1" hidden="0"/>
    </dxf>
    <dxf>
      <font>
        <b val="0"/>
        <strike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2"/>
      <border diagonalUp="0" diagonalDown="0">
        <top/>
      </border>
      <protection locked="1" hidden="0"/>
    </dxf>
    <dxf>
      <border>
        <bottom style="medium">
          <color indexed="64"/>
        </bottom>
      </border>
    </dxf>
    <dxf>
      <font>
        <b/>
        <strike val="0"/>
        <outline val="0"/>
        <shadow val="0"/>
        <u val="none"/>
        <vertAlign val="baseline"/>
        <sz val="12"/>
        <color auto="1"/>
        <name val="Arial"/>
        <scheme val="minor"/>
      </font>
      <fill>
        <patternFill patternType="solid">
          <fgColor indexed="64"/>
          <bgColor theme="0" tint="-0.34998626667073579"/>
        </patternFill>
      </fill>
      <alignment horizontal="center" vertical="center" textRotation="0" wrapText="1" indent="0" justifyLastLine="0" shrinkToFit="0" readingOrder="2"/>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7" name="HLD_Table8" displayName="HLD_Table8" ref="A2:AB715" totalsRowShown="0" headerRowDxfId="63" dataDxfId="61" headerRowBorderDxfId="62" dataCellStyle="Normal">
  <autoFilter ref="A2:AB715">
    <filterColumn colId="20">
      <customFilters>
        <customFilter operator="notEqual" val=" "/>
      </customFilters>
    </filterColumn>
    <filterColumn colId="21">
      <filters blank="1">
        <filter val="0"/>
        <filter val="0.5"/>
        <filter val="11.5"/>
        <filter val="2"/>
        <filter val="2.5"/>
        <filter val="6"/>
      </filters>
    </filterColumn>
    <filterColumn colId="27">
      <filters>
        <filter val="0.5"/>
        <filter val="1"/>
        <filter val="1.5"/>
        <filter val="10"/>
        <filter val="11"/>
        <filter val="2"/>
        <filter val="20"/>
        <filter val="3"/>
        <filter val="3.5"/>
        <filter val="31"/>
        <filter val="343"/>
        <filter val="4"/>
        <filter val="41"/>
        <filter val="44.5"/>
        <filter val="5"/>
        <filter val="52"/>
        <filter val="57"/>
        <filter val="6"/>
        <filter val="69.5"/>
        <filter val="8"/>
      </filters>
    </filterColumn>
  </autoFilter>
  <tableColumns count="28">
    <tableColumn id="5" name="פרק" dataDxfId="60"/>
    <tableColumn id="1" name="סעיף " dataDxfId="59"/>
    <tableColumn id="4" name="כותרת הפרק" dataDxfId="58"/>
    <tableColumn id="2" name="תיאור" dataDxfId="57"/>
    <tableColumn id="47" name="הערות מסדנת אפיון" dataDxfId="56"/>
    <tableColumn id="48" name="סטאטוס " dataDxfId="55"/>
    <tableColumn id="42" name="מלל המקור במסמך התכולות_x000a_ (יש להעתיק את הניסוח המדויק) " dataDxfId="54"/>
    <tableColumn id="41" name="התייחסות המשתמש על המלל המסמך" dataDxfId="53"/>
    <tableColumn id="45" name="סיווג_x000a_(תצוגה/ תהליך במערכת/ שינוי מינוח או אחר )" dataDxfId="52"/>
    <tableColumn id="46" name="שם המתייחס" dataDxfId="51"/>
    <tableColumn id="35" name="סיכום התייחסות ז&quot;י " dataDxfId="50" dataCellStyle="Normal"/>
    <tableColumn id="36" name="סיכום התייחסות אט&quot;ל " dataDxfId="49" dataCellStyle="Normal"/>
    <tableColumn id="37" name="סיכום התייחסות ח&quot;א" dataDxfId="48" dataCellStyle="Normal"/>
    <tableColumn id="38" name="סיכום התייחסות ח&quot;י " dataDxfId="47" dataCellStyle="Normal"/>
    <tableColumn id="39" name="המלצה סופית מכלל ההתייחסויות " dataDxfId="46" dataCellStyle="Normal"/>
    <tableColumn id="40" name="הערות " dataDxfId="45" dataCellStyle="Normal"/>
    <tableColumn id="51" name="שיפור האיפיון (האיפיון לא מדוייק, נידרשת הבהרה)" dataDxfId="44" dataCellStyle="Normal"/>
    <tableColumn id="10" name="TBD" dataDxfId="43"/>
    <tableColumn id="3" name="פיתרון חלקי  (האיפיון לא מתייחס לחלק מהתכולה או לכולה) " dataDxfId="42" dataCellStyle="Normal"/>
    <tableColumn id="6" name="UI" dataDxfId="41" dataCellStyle="Normal"/>
    <tableColumn id="7" name="חשיבות הפער" dataDxfId="40" dataCellStyle="Normal"/>
    <tableColumn id="8" name="דחייה (מלאה =1 חלקית=0.5)" dataDxfId="39" dataCellStyle="Normal"/>
    <tableColumn id="9" name="דחיות חשובות" dataDxfId="38" dataCellStyle="Normal"/>
    <tableColumn id="11" name="כמות תכולות בפרק" dataDxfId="37" dataCellStyle="Normal"/>
    <tableColumn id="12" name="יש איפיון לתכולה שנידחתה" dataDxfId="36" dataCellStyle="Normal"/>
    <tableColumn id="14" name="אחוז הפיתרון לפרק" dataDxfId="35" dataCellStyle="Normal"/>
    <tableColumn id="15" name="עמודה1" dataDxfId="34" dataCellStyle="Normal"/>
    <tableColumn id="13" name="עמודה2" dataDxfId="33" dataCellStyle="Normal">
      <calculatedColumnFormula>SUM(HLD_Table8[[#This Row],[שיפור האיפיון (האיפיון לא מדוייק, נידרשת הבהרה)]:[עמודה1]])</calculatedColumnFormula>
    </tableColumn>
  </tableColumns>
  <tableStyleInfo name="TableStyleLight9" showFirstColumn="0" showLastColumn="0" showRowStripes="1" showColumnStripes="1"/>
</table>
</file>

<file path=xl/tables/table2.xml><?xml version="1.0" encoding="utf-8"?>
<table xmlns="http://schemas.openxmlformats.org/spreadsheetml/2006/main" id="1" name="HLD_Table" displayName="HLD_Table" ref="A2:J715" totalsRowShown="0" headerRowDxfId="32" dataDxfId="31" dataCellStyle="Normal">
  <autoFilter ref="A2:J715"/>
  <tableColumns count="10">
    <tableColumn id="5" name="פרק" dataDxfId="30"/>
    <tableColumn id="1" name="סעיף " dataDxfId="29"/>
    <tableColumn id="4" name="כותרת הפרק" dataDxfId="28"/>
    <tableColumn id="2" name="תיאור" dataDxfId="27"/>
    <tableColumn id="35" name="סיכום התייחסות ז&quot;י " dataDxfId="26" dataCellStyle="Normal"/>
    <tableColumn id="36" name="סיכום התייחסות אט&quot;ל " dataDxfId="25" dataCellStyle="Normal"/>
    <tableColumn id="37" name="סיכום התייחסות ח&quot;א" dataDxfId="24" dataCellStyle="Normal"/>
    <tableColumn id="38" name="סיכום התייחסות ח&quot;י " dataDxfId="23" dataCellStyle="Normal"/>
    <tableColumn id="39" name="המלצה סופית מכלל ההתחסויות " dataDxfId="22" dataCellStyle="Normal"/>
    <tableColumn id="40" name="הערות " dataDxfId="21" dataCellStyle="Normal"/>
  </tableColumns>
  <tableStyleInfo name="TableStyleLight9" showFirstColumn="0" showLastColumn="0" showRowStripes="1" showColumnStripes="1"/>
</table>
</file>

<file path=xl/tables/table3.xml><?xml version="1.0" encoding="utf-8"?>
<table xmlns="http://schemas.openxmlformats.org/spreadsheetml/2006/main" id="6" name="HLD_Table7" displayName="HLD_Table7" ref="B1:T714" totalsRowShown="0" headerRowDxfId="20" dataDxfId="19" dataCellStyle="Normal">
  <autoFilter ref="B1:T714"/>
  <tableColumns count="19">
    <tableColumn id="5" name="פרק במסמך התכולות" dataDxfId="18"/>
    <tableColumn id="4" name="כותרת הפרק" dataDxfId="17"/>
    <tableColumn id="1" name="סעיף" dataDxfId="16"/>
    <tableColumn id="2" name="תיאור" dataDxfId="15"/>
    <tableColumn id="15" name="הבהרות במסגרת סדנת האפיון" dataDxfId="14"/>
    <tableColumn id="18" name="רמת התאמה לדרישה המקורית" dataDxfId="13"/>
    <tableColumn id="17" name="סטאטוס לאחר סדנאת אפיון" dataDxfId="12"/>
    <tableColumn id="20" name="המלצה" dataDxfId="11"/>
    <tableColumn id="13" name="הערות" dataDxfId="10"/>
    <tableColumn id="22" name="תאריך יעד לנקודות פתוחות" dataDxfId="9"/>
    <tableColumn id="12" name="מענה מקורי" dataDxfId="8"/>
    <tableColumn id="26" name="המלצות ראשוניות של הקפ&quot;ט 1/12/14, 8/12/14" dataDxfId="7"/>
    <tableColumn id="27" name="הערות להמלצות ראשוניות של הקפ&quot;ט 1/12/14, 8/12/142" dataDxfId="6"/>
    <tableColumn id="28" name="דיון הרחבות (אשר, רון, מלי וצליל)_x000a_7/12/14" dataDxfId="5"/>
    <tableColumn id="29" name="תשובה סופית בהמשךל לדיון הרחבות ב 7/12/14" dataDxfId="4"/>
    <tableColumn id="30" name="החלטה של טלי" dataDxfId="3"/>
    <tableColumn id="32" name="ישיבת הרחבות נוספת 15.12.14" dataDxfId="2"/>
    <tableColumn id="31" name="סטאטוס נוכחי" dataDxfId="1"/>
    <tableColumn id="34" name="עמודה1" dataDxfId="0" dataCellStyle="Normal"/>
  </tableColumns>
  <tableStyleInfo name="TableStyleLight9"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15"/>
  <sheetViews>
    <sheetView rightToLeft="1" tabSelected="1" zoomScale="77" zoomScaleNormal="77" workbookViewId="0">
      <pane xSplit="4" ySplit="2" topLeftCell="E3" activePane="bottomRight" state="frozen"/>
      <selection pane="topRight" activeCell="E1" sqref="E1"/>
      <selection pane="bottomLeft" activeCell="A3" sqref="A3"/>
      <selection pane="bottomRight" activeCell="G504" sqref="G504"/>
    </sheetView>
  </sheetViews>
  <sheetFormatPr defaultColWidth="9" defaultRowHeight="15" x14ac:dyDescent="0.2"/>
  <cols>
    <col min="1" max="1" width="15.125" style="291" customWidth="1"/>
    <col min="2" max="2" width="7.75" style="291" customWidth="1"/>
    <col min="3" max="3" width="15.625" style="291" customWidth="1"/>
    <col min="4" max="4" width="25.625" style="292" customWidth="1"/>
    <col min="5" max="5" width="41" style="292" customWidth="1"/>
    <col min="6" max="6" width="8.5" style="292" customWidth="1"/>
    <col min="7" max="7" width="30.625" style="310" customWidth="1"/>
    <col min="8" max="8" width="38.75" style="310" customWidth="1"/>
    <col min="9" max="10" width="23.875" style="310" hidden="1" customWidth="1"/>
    <col min="11" max="11" width="13.875" style="317" customWidth="1"/>
    <col min="12" max="12" width="12.25" style="317" hidden="1" customWidth="1"/>
    <col min="13" max="13" width="10.25" style="317" customWidth="1"/>
    <col min="14" max="14" width="23.625" style="317" customWidth="1"/>
    <col min="15" max="15" width="14.625" style="317" hidden="1" customWidth="1"/>
    <col min="16" max="16" width="18" style="317" hidden="1" customWidth="1"/>
    <col min="17" max="17" width="12.125" style="365" bestFit="1" customWidth="1"/>
    <col min="18" max="18" width="12.125" style="365" customWidth="1"/>
    <col min="19" max="19" width="9" style="217"/>
    <col min="20" max="20" width="9" style="365"/>
    <col min="21" max="21" width="9" style="371"/>
    <col min="22" max="22" width="9" style="369"/>
    <col min="23" max="24" width="9" style="217"/>
    <col min="25" max="25" width="9" style="386"/>
    <col min="26" max="16384" width="9" style="217"/>
  </cols>
  <sheetData>
    <row r="1" spans="1:28" s="207" customFormat="1" ht="21" thickBot="1" x14ac:dyDescent="0.3">
      <c r="A1" s="424" t="s">
        <v>1698</v>
      </c>
      <c r="B1" s="425"/>
      <c r="C1" s="425"/>
      <c r="D1" s="426"/>
      <c r="E1" s="318"/>
      <c r="F1" s="318"/>
      <c r="G1" s="430"/>
      <c r="H1" s="431"/>
      <c r="I1" s="293"/>
      <c r="J1" s="293"/>
      <c r="K1" s="427" t="s">
        <v>1709</v>
      </c>
      <c r="L1" s="428"/>
      <c r="M1" s="428"/>
      <c r="N1" s="429"/>
      <c r="O1" s="311"/>
      <c r="P1" s="312"/>
      <c r="Q1" s="360"/>
      <c r="R1" s="360"/>
      <c r="T1" s="372"/>
      <c r="U1" s="366"/>
      <c r="V1" s="360"/>
      <c r="W1" s="366"/>
      <c r="Y1" s="383"/>
    </row>
    <row r="2" spans="1:28" s="211" customFormat="1" ht="142.5" thickBot="1" x14ac:dyDescent="0.25">
      <c r="A2" s="208" t="s">
        <v>1699</v>
      </c>
      <c r="B2" s="209" t="s">
        <v>1697</v>
      </c>
      <c r="C2" s="209" t="s">
        <v>1</v>
      </c>
      <c r="D2" s="210" t="s">
        <v>3</v>
      </c>
      <c r="E2" s="319" t="s">
        <v>1722</v>
      </c>
      <c r="F2" s="319" t="s">
        <v>1723</v>
      </c>
      <c r="G2" s="294" t="s">
        <v>1710</v>
      </c>
      <c r="H2" s="295" t="s">
        <v>1713</v>
      </c>
      <c r="I2" s="295" t="s">
        <v>1717</v>
      </c>
      <c r="J2" s="295" t="s">
        <v>1719</v>
      </c>
      <c r="K2" s="313" t="s">
        <v>1705</v>
      </c>
      <c r="L2" s="313" t="s">
        <v>1706</v>
      </c>
      <c r="M2" s="313" t="s">
        <v>1707</v>
      </c>
      <c r="N2" s="313" t="s">
        <v>1708</v>
      </c>
      <c r="O2" s="314" t="s">
        <v>1718</v>
      </c>
      <c r="P2" s="314" t="s">
        <v>1701</v>
      </c>
      <c r="Q2" s="381" t="s">
        <v>2051</v>
      </c>
      <c r="R2" s="381" t="s">
        <v>1731</v>
      </c>
      <c r="S2" s="380" t="s">
        <v>2046</v>
      </c>
      <c r="T2" s="373" t="s">
        <v>2036</v>
      </c>
      <c r="U2" s="387" t="s">
        <v>2045</v>
      </c>
      <c r="V2" s="361" t="s">
        <v>2037</v>
      </c>
      <c r="W2" s="380" t="s">
        <v>2040</v>
      </c>
      <c r="X2" s="380" t="s">
        <v>2042</v>
      </c>
      <c r="Y2" s="384" t="s">
        <v>2043</v>
      </c>
      <c r="Z2" s="380" t="s">
        <v>2047</v>
      </c>
      <c r="AA2" s="380" t="s">
        <v>1673</v>
      </c>
      <c r="AB2" s="423" t="s">
        <v>2145</v>
      </c>
    </row>
    <row r="3" spans="1:28" ht="30" hidden="1" x14ac:dyDescent="0.2">
      <c r="A3" s="212" t="s">
        <v>18</v>
      </c>
      <c r="B3" s="212">
        <v>1</v>
      </c>
      <c r="C3" s="212" t="s">
        <v>19</v>
      </c>
      <c r="D3" s="213" t="s">
        <v>20</v>
      </c>
      <c r="E3" s="4"/>
      <c r="F3" s="6"/>
      <c r="G3" s="296"/>
      <c r="H3" s="296"/>
      <c r="I3" s="297"/>
      <c r="J3" s="297"/>
      <c r="K3" s="315"/>
      <c r="L3" s="315"/>
      <c r="M3" s="315"/>
      <c r="N3" s="315"/>
      <c r="O3" s="315"/>
      <c r="P3" s="315"/>
      <c r="Q3" s="362"/>
      <c r="R3" s="362"/>
      <c r="S3" s="348"/>
      <c r="T3" s="362"/>
      <c r="U3" s="370"/>
      <c r="V3" s="367"/>
      <c r="W3" s="379"/>
      <c r="X3" s="379"/>
      <c r="Y3" s="385"/>
      <c r="Z3" s="388"/>
      <c r="AA3" s="379"/>
      <c r="AB3" s="348">
        <f>SUM(HLD_Table8[[#This Row],[שיפור האיפיון (האיפיון לא מדוייק, נידרשת הבהרה)]:[עמודה1]])</f>
        <v>0</v>
      </c>
    </row>
    <row r="4" spans="1:28" ht="45" hidden="1" x14ac:dyDescent="0.2">
      <c r="A4" s="218" t="s">
        <v>18</v>
      </c>
      <c r="B4" s="219">
        <v>1.1000000000000001</v>
      </c>
      <c r="C4" s="219" t="s">
        <v>19</v>
      </c>
      <c r="D4" s="220" t="s">
        <v>21</v>
      </c>
      <c r="E4" s="7" t="s">
        <v>22</v>
      </c>
      <c r="F4" s="6"/>
      <c r="G4" s="298"/>
      <c r="H4" s="298"/>
      <c r="I4" s="297"/>
      <c r="J4" s="297"/>
      <c r="K4" s="315"/>
      <c r="L4" s="315"/>
      <c r="M4" s="315"/>
      <c r="N4" s="315"/>
      <c r="O4" s="315"/>
      <c r="P4" s="315"/>
      <c r="Q4" s="362"/>
      <c r="R4" s="362"/>
      <c r="S4" s="348"/>
      <c r="T4" s="362"/>
      <c r="U4" s="370"/>
      <c r="V4" s="367"/>
      <c r="W4" s="379"/>
      <c r="X4" s="379"/>
      <c r="Y4" s="385"/>
      <c r="Z4" s="388"/>
      <c r="AA4" s="379"/>
      <c r="AB4" s="348">
        <f>SUM(HLD_Table8[[#This Row],[שיפור האיפיון (האיפיון לא מדוייק, נידרשת הבהרה)]:[עמודה1]])</f>
        <v>0</v>
      </c>
    </row>
    <row r="5" spans="1:28" ht="135" hidden="1" x14ac:dyDescent="0.2">
      <c r="A5" s="222" t="s">
        <v>18</v>
      </c>
      <c r="B5" s="223" t="s">
        <v>24</v>
      </c>
      <c r="C5" s="223" t="s">
        <v>19</v>
      </c>
      <c r="D5" s="224" t="s">
        <v>25</v>
      </c>
      <c r="E5" s="9" t="s">
        <v>26</v>
      </c>
      <c r="F5" s="6" t="s">
        <v>31</v>
      </c>
      <c r="G5" s="307"/>
      <c r="H5" s="307" t="s">
        <v>1907</v>
      </c>
      <c r="I5" s="297" t="s">
        <v>1712</v>
      </c>
      <c r="J5" s="297" t="s">
        <v>1721</v>
      </c>
      <c r="K5" s="315"/>
      <c r="L5" s="315"/>
      <c r="M5" s="315"/>
      <c r="N5" s="315"/>
      <c r="O5" s="315"/>
      <c r="P5" s="315"/>
      <c r="Q5" s="362">
        <v>1</v>
      </c>
      <c r="R5" s="362"/>
      <c r="S5" s="348"/>
      <c r="T5" s="362">
        <v>3</v>
      </c>
      <c r="U5" s="370"/>
      <c r="V5" s="367"/>
      <c r="W5" s="379"/>
      <c r="X5" s="379"/>
      <c r="Y5" s="385"/>
      <c r="Z5" s="388"/>
      <c r="AA5" s="379"/>
      <c r="AB5" s="348">
        <f>SUM(HLD_Table8[[#This Row],[שיפור האיפיון (האיפיון לא מדוייק, נידרשת הבהרה)]:[עמודה1]])</f>
        <v>4</v>
      </c>
    </row>
    <row r="6" spans="1:28" ht="57" hidden="1" x14ac:dyDescent="0.2">
      <c r="A6" s="222" t="s">
        <v>18</v>
      </c>
      <c r="B6" s="223" t="s">
        <v>24</v>
      </c>
      <c r="C6" s="223" t="s">
        <v>19</v>
      </c>
      <c r="D6" s="224" t="s">
        <v>25</v>
      </c>
      <c r="E6" s="9" t="s">
        <v>32</v>
      </c>
      <c r="F6" s="6" t="s">
        <v>31</v>
      </c>
      <c r="G6" s="299"/>
      <c r="H6" s="349" t="s">
        <v>1908</v>
      </c>
      <c r="I6" s="297"/>
      <c r="J6" s="297"/>
      <c r="K6" s="315"/>
      <c r="L6" s="315"/>
      <c r="M6" s="315"/>
      <c r="N6" s="315"/>
      <c r="O6" s="315"/>
      <c r="P6" s="315" t="s">
        <v>1909</v>
      </c>
      <c r="Q6" s="362">
        <v>1</v>
      </c>
      <c r="R6" s="362"/>
      <c r="S6" s="348"/>
      <c r="T6" s="362"/>
      <c r="U6" s="370"/>
      <c r="V6" s="368">
        <v>0.5</v>
      </c>
      <c r="W6" s="379"/>
      <c r="X6" s="379"/>
      <c r="Y6" s="385"/>
      <c r="Z6" s="388"/>
      <c r="AA6" s="379"/>
      <c r="AB6" s="348">
        <f>SUM(HLD_Table8[[#This Row],[שיפור האיפיון (האיפיון לא מדוייק, נידרשת הבהרה)]:[עמודה1]])</f>
        <v>1.5</v>
      </c>
    </row>
    <row r="7" spans="1:28" ht="57" hidden="1" x14ac:dyDescent="0.2">
      <c r="A7" s="218" t="s">
        <v>18</v>
      </c>
      <c r="B7" s="219" t="s">
        <v>24</v>
      </c>
      <c r="C7" s="219" t="s">
        <v>19</v>
      </c>
      <c r="D7" s="220" t="s">
        <v>25</v>
      </c>
      <c r="E7" s="10" t="s">
        <v>34</v>
      </c>
      <c r="F7" s="6"/>
      <c r="G7" s="298"/>
      <c r="H7" s="298"/>
      <c r="I7" s="297"/>
      <c r="J7" s="297"/>
      <c r="K7" s="315"/>
      <c r="L7" s="315"/>
      <c r="M7" s="315"/>
      <c r="N7" s="315"/>
      <c r="O7" s="315"/>
      <c r="P7" s="315"/>
      <c r="Q7" s="362"/>
      <c r="R7" s="362"/>
      <c r="S7" s="348"/>
      <c r="T7" s="362"/>
      <c r="U7" s="370"/>
      <c r="V7" s="367"/>
      <c r="W7" s="379"/>
      <c r="X7" s="379"/>
      <c r="Y7" s="385"/>
      <c r="Z7" s="388"/>
      <c r="AA7" s="379"/>
      <c r="AB7" s="348">
        <f>SUM(HLD_Table8[[#This Row],[שיפור האיפיון (האיפיון לא מדוייק, נידרשת הבהרה)]:[עמודה1]])</f>
        <v>0</v>
      </c>
    </row>
    <row r="8" spans="1:28" ht="42.75" hidden="1" x14ac:dyDescent="0.2">
      <c r="A8" s="218" t="s">
        <v>18</v>
      </c>
      <c r="B8" s="223" t="s">
        <v>24</v>
      </c>
      <c r="C8" s="219" t="s">
        <v>19</v>
      </c>
      <c r="D8" s="224" t="s">
        <v>25</v>
      </c>
      <c r="E8" s="9" t="s">
        <v>35</v>
      </c>
      <c r="F8" s="6" t="s">
        <v>40</v>
      </c>
      <c r="G8" s="299"/>
      <c r="H8" s="299" t="s">
        <v>2106</v>
      </c>
      <c r="I8" s="297"/>
      <c r="J8" s="297"/>
      <c r="K8" s="315"/>
      <c r="L8" s="315"/>
      <c r="M8" s="315"/>
      <c r="N8" s="315"/>
      <c r="O8" s="315"/>
      <c r="P8" s="315"/>
      <c r="Q8" s="362"/>
      <c r="R8" s="362"/>
      <c r="S8" s="348"/>
      <c r="T8" s="362"/>
      <c r="U8" s="370"/>
      <c r="V8" s="367"/>
      <c r="W8" s="379"/>
      <c r="X8" s="379"/>
      <c r="Y8" s="385"/>
      <c r="Z8" s="388"/>
      <c r="AA8" s="379"/>
      <c r="AB8" s="348">
        <f>SUM(HLD_Table8[[#This Row],[שיפור האיפיון (האיפיון לא מדוייק, נידרשת הבהרה)]:[עמודה1]])</f>
        <v>0</v>
      </c>
    </row>
    <row r="9" spans="1:28" ht="60" hidden="1" x14ac:dyDescent="0.2">
      <c r="A9" s="218" t="s">
        <v>18</v>
      </c>
      <c r="B9" s="219" t="s">
        <v>41</v>
      </c>
      <c r="C9" s="219" t="s">
        <v>19</v>
      </c>
      <c r="D9" s="220" t="s">
        <v>42</v>
      </c>
      <c r="E9" s="10"/>
      <c r="F9" s="6"/>
      <c r="G9" s="298"/>
      <c r="H9" s="298" t="s">
        <v>1910</v>
      </c>
      <c r="I9" s="297"/>
      <c r="J9" s="297" t="s">
        <v>1720</v>
      </c>
      <c r="K9" s="315"/>
      <c r="L9" s="315"/>
      <c r="M9" s="315"/>
      <c r="N9" s="315"/>
      <c r="O9" s="315"/>
      <c r="P9" s="315"/>
      <c r="Q9" s="362">
        <v>1</v>
      </c>
      <c r="R9" s="362"/>
      <c r="S9" s="348"/>
      <c r="T9" s="362"/>
      <c r="U9" s="370"/>
      <c r="V9" s="367"/>
      <c r="W9" s="379"/>
      <c r="X9" s="379"/>
      <c r="Y9" s="385"/>
      <c r="Z9" s="388"/>
      <c r="AA9" s="379"/>
      <c r="AB9" s="348">
        <f>SUM(HLD_Table8[[#This Row],[שיפור האיפיון (האיפיון לא מדוייק, נידרשת הבהרה)]:[עמודה1]])</f>
        <v>1</v>
      </c>
    </row>
    <row r="10" spans="1:28" ht="45" hidden="1" x14ac:dyDescent="0.2">
      <c r="A10" s="222" t="s">
        <v>18</v>
      </c>
      <c r="B10" s="223" t="s">
        <v>43</v>
      </c>
      <c r="C10" s="223" t="s">
        <v>19</v>
      </c>
      <c r="D10" s="224" t="s">
        <v>44</v>
      </c>
      <c r="E10" s="9" t="s">
        <v>45</v>
      </c>
      <c r="F10" s="6" t="s">
        <v>31</v>
      </c>
      <c r="G10" s="299"/>
      <c r="H10" s="299"/>
      <c r="I10" s="297"/>
      <c r="J10" s="297"/>
      <c r="K10" s="315"/>
      <c r="L10" s="315"/>
      <c r="M10" s="315"/>
      <c r="N10" s="315"/>
      <c r="O10" s="315"/>
      <c r="P10" s="315"/>
      <c r="Q10" s="362"/>
      <c r="R10" s="362"/>
      <c r="S10" s="348"/>
      <c r="T10" s="362"/>
      <c r="U10" s="370"/>
      <c r="V10" s="367"/>
      <c r="W10" s="379"/>
      <c r="X10" s="379"/>
      <c r="Y10" s="385"/>
      <c r="Z10" s="388"/>
      <c r="AA10" s="379"/>
      <c r="AB10" s="348">
        <f>SUM(HLD_Table8[[#This Row],[שיפור האיפיון (האיפיון לא מדוייק, נידרשת הבהרה)]:[עמודה1]])</f>
        <v>0</v>
      </c>
    </row>
    <row r="11" spans="1:28" ht="45" hidden="1" x14ac:dyDescent="0.2">
      <c r="A11" s="222" t="s">
        <v>18</v>
      </c>
      <c r="B11" s="223" t="s">
        <v>49</v>
      </c>
      <c r="C11" s="223" t="s">
        <v>19</v>
      </c>
      <c r="D11" s="224" t="s">
        <v>50</v>
      </c>
      <c r="E11" s="9" t="s">
        <v>45</v>
      </c>
      <c r="F11" s="6" t="s">
        <v>31</v>
      </c>
      <c r="G11" s="299"/>
      <c r="H11" s="299"/>
      <c r="I11" s="297"/>
      <c r="J11" s="297"/>
      <c r="K11" s="315"/>
      <c r="L11" s="315"/>
      <c r="M11" s="315"/>
      <c r="N11" s="315"/>
      <c r="O11" s="315"/>
      <c r="P11" s="315"/>
      <c r="Q11" s="362"/>
      <c r="R11" s="362"/>
      <c r="S11" s="348"/>
      <c r="T11" s="362"/>
      <c r="U11" s="370"/>
      <c r="V11" s="367"/>
      <c r="W11" s="379"/>
      <c r="X11" s="379"/>
      <c r="Y11" s="385"/>
      <c r="Z11" s="388"/>
      <c r="AA11" s="379"/>
      <c r="AB11" s="348">
        <f>SUM(HLD_Table8[[#This Row],[שיפור האיפיון (האיפיון לא מדוייק, נידרשת הבהרה)]:[עמודה1]])</f>
        <v>0</v>
      </c>
    </row>
    <row r="12" spans="1:28" ht="75" hidden="1" x14ac:dyDescent="0.2">
      <c r="A12" s="222" t="s">
        <v>18</v>
      </c>
      <c r="B12" s="223" t="s">
        <v>51</v>
      </c>
      <c r="C12" s="223" t="s">
        <v>19</v>
      </c>
      <c r="D12" s="224" t="s">
        <v>52</v>
      </c>
      <c r="E12" s="9" t="s">
        <v>45</v>
      </c>
      <c r="F12" s="6" t="s">
        <v>31</v>
      </c>
      <c r="G12" s="299"/>
      <c r="H12" s="299" t="s">
        <v>1930</v>
      </c>
      <c r="I12" s="297"/>
      <c r="J12" s="297"/>
      <c r="K12" s="315"/>
      <c r="L12" s="315"/>
      <c r="M12" s="315"/>
      <c r="N12" s="315"/>
      <c r="O12" s="315"/>
      <c r="P12" s="315"/>
      <c r="Q12" s="362">
        <v>1</v>
      </c>
      <c r="R12" s="362"/>
      <c r="S12" s="348"/>
      <c r="T12" s="362"/>
      <c r="U12" s="370"/>
      <c r="V12" s="367"/>
      <c r="W12" s="379"/>
      <c r="X12" s="379"/>
      <c r="Y12" s="385"/>
      <c r="Z12" s="388"/>
      <c r="AA12" s="379"/>
      <c r="AB12" s="348">
        <f>SUM(HLD_Table8[[#This Row],[שיפור האיפיון (האיפיון לא מדוייק, נידרשת הבהרה)]:[עמודה1]])</f>
        <v>1</v>
      </c>
    </row>
    <row r="13" spans="1:28" ht="42.75" hidden="1" x14ac:dyDescent="0.2">
      <c r="A13" s="226" t="s">
        <v>18</v>
      </c>
      <c r="B13" s="227" t="s">
        <v>53</v>
      </c>
      <c r="C13" s="227" t="s">
        <v>19</v>
      </c>
      <c r="D13" s="228" t="s">
        <v>54</v>
      </c>
      <c r="E13" s="13" t="s">
        <v>55</v>
      </c>
      <c r="F13" s="6" t="s">
        <v>40</v>
      </c>
      <c r="G13" s="300"/>
      <c r="H13" s="320" t="s">
        <v>1833</v>
      </c>
      <c r="I13" s="297"/>
      <c r="J13" s="297"/>
      <c r="K13" s="315"/>
      <c r="L13" s="315"/>
      <c r="M13" s="315"/>
      <c r="N13" s="315"/>
      <c r="O13" s="315"/>
      <c r="P13" s="315"/>
      <c r="Q13" s="362"/>
      <c r="R13" s="362"/>
      <c r="S13" s="348"/>
      <c r="T13" s="362"/>
      <c r="U13" s="370"/>
      <c r="V13" s="367">
        <v>1</v>
      </c>
      <c r="W13" s="379"/>
      <c r="X13" s="379"/>
      <c r="Y13" s="385"/>
      <c r="Z13" s="388"/>
      <c r="AA13" s="379"/>
      <c r="AB13" s="348">
        <f>SUM(HLD_Table8[[#This Row],[שיפור האיפיון (האיפיון לא מדוייק, נידרשת הבהרה)]:[עמודה1]])</f>
        <v>1</v>
      </c>
    </row>
    <row r="14" spans="1:28" ht="75" hidden="1" x14ac:dyDescent="0.2">
      <c r="A14" s="218" t="s">
        <v>18</v>
      </c>
      <c r="B14" s="219" t="s">
        <v>59</v>
      </c>
      <c r="C14" s="219" t="s">
        <v>19</v>
      </c>
      <c r="D14" s="220" t="s">
        <v>60</v>
      </c>
      <c r="E14" s="10"/>
      <c r="F14" s="6"/>
      <c r="G14" s="298"/>
      <c r="H14" s="298"/>
      <c r="I14" s="297"/>
      <c r="J14" s="297"/>
      <c r="K14" s="315"/>
      <c r="L14" s="315"/>
      <c r="M14" s="315"/>
      <c r="N14" s="315"/>
      <c r="O14" s="315"/>
      <c r="P14" s="315"/>
      <c r="Q14" s="362"/>
      <c r="R14" s="362"/>
      <c r="S14" s="348"/>
      <c r="T14" s="362"/>
      <c r="U14" s="370"/>
      <c r="V14" s="367"/>
      <c r="W14" s="379"/>
      <c r="X14" s="379"/>
      <c r="Y14" s="385"/>
      <c r="Z14" s="388"/>
      <c r="AA14" s="379"/>
      <c r="AB14" s="348">
        <f>SUM(HLD_Table8[[#This Row],[שיפור האיפיון (האיפיון לא מדוייק, נידרשת הבהרה)]:[עמודה1]])</f>
        <v>0</v>
      </c>
    </row>
    <row r="15" spans="1:28" ht="75" hidden="1" x14ac:dyDescent="0.2">
      <c r="A15" s="222" t="s">
        <v>18</v>
      </c>
      <c r="B15" s="223" t="s">
        <v>61</v>
      </c>
      <c r="C15" s="223" t="s">
        <v>19</v>
      </c>
      <c r="D15" s="224" t="s">
        <v>62</v>
      </c>
      <c r="E15" s="9" t="s">
        <v>63</v>
      </c>
      <c r="F15" s="6" t="s">
        <v>40</v>
      </c>
      <c r="G15" s="299"/>
      <c r="H15" s="299" t="s">
        <v>1833</v>
      </c>
      <c r="I15" s="297"/>
      <c r="J15" s="297"/>
      <c r="K15" s="315"/>
      <c r="L15" s="315"/>
      <c r="M15" s="315"/>
      <c r="N15" s="315"/>
      <c r="O15" s="315"/>
      <c r="P15" s="315"/>
      <c r="Q15" s="362"/>
      <c r="R15" s="362"/>
      <c r="S15" s="348"/>
      <c r="T15" s="362"/>
      <c r="U15" s="370"/>
      <c r="V15" s="367">
        <v>1</v>
      </c>
      <c r="W15" s="379"/>
      <c r="X15" s="379"/>
      <c r="Y15" s="385"/>
      <c r="Z15" s="388"/>
      <c r="AA15" s="379"/>
      <c r="AB15" s="348">
        <f>SUM(HLD_Table8[[#This Row],[שיפור האיפיון (האיפיון לא מדוייק, נידרשת הבהרה)]:[עמודה1]])</f>
        <v>1</v>
      </c>
    </row>
    <row r="16" spans="1:28" ht="75" hidden="1" x14ac:dyDescent="0.2">
      <c r="A16" s="218" t="s">
        <v>18</v>
      </c>
      <c r="B16" s="219" t="s">
        <v>65</v>
      </c>
      <c r="C16" s="219" t="s">
        <v>19</v>
      </c>
      <c r="D16" s="220" t="s">
        <v>66</v>
      </c>
      <c r="E16" s="10"/>
      <c r="F16" s="6"/>
      <c r="G16" s="298"/>
      <c r="H16" s="298"/>
      <c r="I16" s="297"/>
      <c r="J16" s="297"/>
      <c r="K16" s="315"/>
      <c r="L16" s="315"/>
      <c r="M16" s="315"/>
      <c r="N16" s="315"/>
      <c r="O16" s="315"/>
      <c r="P16" s="315"/>
      <c r="Q16" s="362"/>
      <c r="R16" s="362"/>
      <c r="S16" s="348"/>
      <c r="T16" s="374"/>
      <c r="U16" s="348"/>
      <c r="V16" s="367"/>
      <c r="W16" s="379"/>
      <c r="X16" s="379"/>
      <c r="Y16" s="385"/>
      <c r="Z16" s="388"/>
      <c r="AA16" s="379"/>
      <c r="AB16" s="348">
        <f>SUM(HLD_Table8[[#This Row],[שיפור האיפיון (האיפיון לא מדוייק, נידרשת הבהרה)]:[עמודה1]])</f>
        <v>0</v>
      </c>
    </row>
    <row r="17" spans="1:28" ht="75" hidden="1" x14ac:dyDescent="0.2">
      <c r="A17" s="218" t="s">
        <v>18</v>
      </c>
      <c r="B17" s="219" t="s">
        <v>67</v>
      </c>
      <c r="C17" s="219" t="s">
        <v>19</v>
      </c>
      <c r="D17" s="220" t="s">
        <v>68</v>
      </c>
      <c r="E17" s="10" t="s">
        <v>63</v>
      </c>
      <c r="F17" s="6"/>
      <c r="G17" s="298"/>
      <c r="H17" s="298"/>
      <c r="I17" s="297"/>
      <c r="J17" s="297"/>
      <c r="K17" s="315"/>
      <c r="L17" s="315"/>
      <c r="M17" s="315"/>
      <c r="N17" s="315"/>
      <c r="O17" s="315"/>
      <c r="P17" s="315"/>
      <c r="Q17" s="362"/>
      <c r="R17" s="362"/>
      <c r="S17" s="348"/>
      <c r="T17" s="374"/>
      <c r="U17" s="348"/>
      <c r="V17" s="367"/>
      <c r="W17" s="379"/>
      <c r="X17" s="379"/>
      <c r="Y17" s="385"/>
      <c r="Z17" s="388"/>
      <c r="AA17" s="379"/>
      <c r="AB17" s="348">
        <f>SUM(HLD_Table8[[#This Row],[שיפור האיפיון (האיפיון לא מדוייק, נידרשת הבהרה)]:[עמודה1]])</f>
        <v>0</v>
      </c>
    </row>
    <row r="18" spans="1:28" ht="165" x14ac:dyDescent="0.2">
      <c r="A18" s="218" t="s">
        <v>18</v>
      </c>
      <c r="B18" s="219">
        <v>1.2</v>
      </c>
      <c r="C18" s="219" t="s">
        <v>19</v>
      </c>
      <c r="D18" s="220" t="s">
        <v>69</v>
      </c>
      <c r="E18" s="10" t="s">
        <v>70</v>
      </c>
      <c r="F18" s="6"/>
      <c r="G18" s="298" t="s">
        <v>1724</v>
      </c>
      <c r="H18" s="336" t="s">
        <v>1725</v>
      </c>
      <c r="I18" s="297"/>
      <c r="J18" s="297" t="s">
        <v>1721</v>
      </c>
      <c r="K18" s="315"/>
      <c r="L18" s="315"/>
      <c r="M18" s="315"/>
      <c r="N18" s="315"/>
      <c r="O18" s="315"/>
      <c r="P18" s="315"/>
      <c r="Q18" s="362">
        <v>1</v>
      </c>
      <c r="R18" s="362"/>
      <c r="S18" s="348">
        <v>1</v>
      </c>
      <c r="T18" s="374">
        <v>1</v>
      </c>
      <c r="U18" s="348">
        <v>1</v>
      </c>
      <c r="V18" s="367"/>
      <c r="W18" s="379"/>
      <c r="X18" s="379"/>
      <c r="Y18" s="385"/>
      <c r="Z18" s="388"/>
      <c r="AA18" s="379"/>
      <c r="AB18" s="348">
        <f>SUM(HLD_Table8[[#This Row],[שיפור האיפיון (האיפיון לא מדוייק, נידרשת הבהרה)]:[עמודה1]])</f>
        <v>4</v>
      </c>
    </row>
    <row r="19" spans="1:28" ht="60" x14ac:dyDescent="0.2">
      <c r="A19" s="218" t="s">
        <v>18</v>
      </c>
      <c r="B19" s="219">
        <v>1.3</v>
      </c>
      <c r="C19" s="219" t="s">
        <v>19</v>
      </c>
      <c r="D19" s="220" t="s">
        <v>71</v>
      </c>
      <c r="E19" s="10" t="s">
        <v>70</v>
      </c>
      <c r="F19" s="6"/>
      <c r="G19" s="298"/>
      <c r="H19" s="336" t="s">
        <v>1726</v>
      </c>
      <c r="I19" s="297" t="s">
        <v>1714</v>
      </c>
      <c r="J19" s="297"/>
      <c r="K19" s="315"/>
      <c r="L19" s="315"/>
      <c r="M19" s="315"/>
      <c r="N19" s="315"/>
      <c r="O19" s="315"/>
      <c r="P19" s="315"/>
      <c r="Q19" s="362">
        <v>2</v>
      </c>
      <c r="R19" s="362"/>
      <c r="S19" s="348">
        <v>1</v>
      </c>
      <c r="T19" s="374"/>
      <c r="U19" s="348">
        <v>1</v>
      </c>
      <c r="V19" s="367"/>
      <c r="W19" s="379"/>
      <c r="X19" s="379"/>
      <c r="Y19" s="385"/>
      <c r="Z19" s="388"/>
      <c r="AA19" s="379"/>
      <c r="AB19" s="348">
        <f>SUM(HLD_Table8[[#This Row],[שיפור האיפיון (האיפיון לא מדוייק, נידרשת הבהרה)]:[עמודה1]])</f>
        <v>4</v>
      </c>
    </row>
    <row r="20" spans="1:28" ht="210" hidden="1" x14ac:dyDescent="0.2">
      <c r="A20" s="218" t="s">
        <v>18</v>
      </c>
      <c r="B20" s="219">
        <v>1.4</v>
      </c>
      <c r="C20" s="219" t="s">
        <v>19</v>
      </c>
      <c r="D20" s="220" t="s">
        <v>72</v>
      </c>
      <c r="E20" s="10" t="s">
        <v>73</v>
      </c>
      <c r="F20" s="6"/>
      <c r="G20" s="298" t="s">
        <v>1727</v>
      </c>
      <c r="H20" s="298" t="s">
        <v>1931</v>
      </c>
      <c r="I20" s="297"/>
      <c r="J20" s="297"/>
      <c r="K20" s="315"/>
      <c r="L20" s="315"/>
      <c r="M20" s="315"/>
      <c r="N20" s="315"/>
      <c r="O20" s="315"/>
      <c r="P20" s="315"/>
      <c r="Q20" s="362">
        <v>3</v>
      </c>
      <c r="R20" s="362"/>
      <c r="S20" s="348">
        <v>1</v>
      </c>
      <c r="T20" s="374"/>
      <c r="U20" s="348"/>
      <c r="V20" s="367"/>
      <c r="W20" s="379"/>
      <c r="X20" s="379"/>
      <c r="Y20" s="385"/>
      <c r="Z20" s="388"/>
      <c r="AA20" s="379"/>
      <c r="AB20" s="348">
        <f>SUM(HLD_Table8[[#This Row],[שיפור האיפיון (האיפיון לא מדוייק, נידרשת הבהרה)]:[עמודה1]])</f>
        <v>4</v>
      </c>
    </row>
    <row r="21" spans="1:28" ht="195" hidden="1" x14ac:dyDescent="0.2">
      <c r="A21" s="218" t="s">
        <v>18</v>
      </c>
      <c r="B21" s="219">
        <v>1.5</v>
      </c>
      <c r="C21" s="219" t="s">
        <v>19</v>
      </c>
      <c r="D21" s="220" t="s">
        <v>74</v>
      </c>
      <c r="E21" s="10" t="s">
        <v>75</v>
      </c>
      <c r="F21" s="6"/>
      <c r="G21" s="6"/>
      <c r="H21" s="6" t="s">
        <v>1932</v>
      </c>
      <c r="I21" s="297" t="s">
        <v>1714</v>
      </c>
      <c r="J21" s="297"/>
      <c r="K21" s="315"/>
      <c r="L21" s="315"/>
      <c r="M21" s="315"/>
      <c r="N21" s="315"/>
      <c r="O21" s="315"/>
      <c r="P21" s="315"/>
      <c r="Q21" s="362">
        <v>1</v>
      </c>
      <c r="R21" s="362"/>
      <c r="S21" s="348"/>
      <c r="T21" s="362"/>
      <c r="U21" s="370"/>
      <c r="V21" s="367"/>
      <c r="W21" s="379"/>
      <c r="X21" s="379"/>
      <c r="Y21" s="385"/>
      <c r="Z21" s="388"/>
      <c r="AA21" s="379"/>
      <c r="AB21" s="348">
        <f>SUM(HLD_Table8[[#This Row],[שיפור האיפיון (האיפיון לא מדוייק, נידרשת הבהרה)]:[עמודה1]])</f>
        <v>1</v>
      </c>
    </row>
    <row r="22" spans="1:28" ht="45" hidden="1" x14ac:dyDescent="0.2">
      <c r="A22" s="218" t="s">
        <v>18</v>
      </c>
      <c r="B22" s="219">
        <v>1.6</v>
      </c>
      <c r="C22" s="219" t="s">
        <v>19</v>
      </c>
      <c r="D22" s="220" t="s">
        <v>77</v>
      </c>
      <c r="E22" s="10" t="s">
        <v>78</v>
      </c>
      <c r="F22" s="6"/>
      <c r="G22" s="6"/>
      <c r="H22" s="6"/>
      <c r="I22" s="297"/>
      <c r="J22" s="297"/>
      <c r="K22" s="315"/>
      <c r="L22" s="315"/>
      <c r="M22" s="315"/>
      <c r="N22" s="315"/>
      <c r="O22" s="315"/>
      <c r="P22" s="315"/>
      <c r="Q22" s="362"/>
      <c r="R22" s="362"/>
      <c r="S22" s="348"/>
      <c r="T22" s="362"/>
      <c r="U22" s="370"/>
      <c r="V22" s="367"/>
      <c r="W22" s="379"/>
      <c r="X22" s="379"/>
      <c r="Y22" s="385"/>
      <c r="Z22" s="388"/>
      <c r="AA22" s="379"/>
      <c r="AB22" s="348">
        <f>SUM(HLD_Table8[[#This Row],[שיפור האיפיון (האיפיון לא מדוייק, נידרשת הבהרה)]:[עמודה1]])</f>
        <v>0</v>
      </c>
    </row>
    <row r="23" spans="1:28" ht="90" hidden="1" x14ac:dyDescent="0.2">
      <c r="A23" s="218" t="s">
        <v>18</v>
      </c>
      <c r="B23" s="219">
        <v>1.7</v>
      </c>
      <c r="C23" s="219" t="s">
        <v>19</v>
      </c>
      <c r="D23" s="220" t="s">
        <v>79</v>
      </c>
      <c r="E23" s="10" t="s">
        <v>80</v>
      </c>
      <c r="F23" s="6"/>
      <c r="G23" s="6"/>
      <c r="H23" s="6" t="s">
        <v>1933</v>
      </c>
      <c r="I23" s="297"/>
      <c r="J23" s="297"/>
      <c r="K23" s="315"/>
      <c r="L23" s="315"/>
      <c r="M23" s="315"/>
      <c r="N23" s="315"/>
      <c r="O23" s="315"/>
      <c r="P23" s="315"/>
      <c r="Q23" s="362">
        <v>1</v>
      </c>
      <c r="R23" s="362"/>
      <c r="S23" s="348"/>
      <c r="T23" s="362"/>
      <c r="U23" s="370"/>
      <c r="V23" s="367"/>
      <c r="W23" s="379"/>
      <c r="X23" s="379"/>
      <c r="Y23" s="385"/>
      <c r="Z23" s="388"/>
      <c r="AA23" s="379"/>
      <c r="AB23" s="348">
        <f>SUM(HLD_Table8[[#This Row],[שיפור האיפיון (האיפיון לא מדוייק, נידרשת הבהרה)]:[עמודה1]])</f>
        <v>1</v>
      </c>
    </row>
    <row r="24" spans="1:28" ht="375" hidden="1" x14ac:dyDescent="0.2">
      <c r="A24" s="218" t="s">
        <v>18</v>
      </c>
      <c r="B24" s="219">
        <v>1.8</v>
      </c>
      <c r="C24" s="219" t="s">
        <v>19</v>
      </c>
      <c r="D24" s="220" t="s">
        <v>81</v>
      </c>
      <c r="E24" s="10"/>
      <c r="F24" s="6"/>
      <c r="G24" s="298"/>
      <c r="H24" s="321" t="s">
        <v>1934</v>
      </c>
      <c r="I24" s="297" t="s">
        <v>1714</v>
      </c>
      <c r="J24" s="297"/>
      <c r="K24" s="315"/>
      <c r="L24" s="315"/>
      <c r="M24" s="315"/>
      <c r="N24" s="315"/>
      <c r="O24" s="315"/>
      <c r="P24" s="315"/>
      <c r="Q24" s="362">
        <v>2</v>
      </c>
      <c r="R24" s="362"/>
      <c r="S24" s="348">
        <v>4</v>
      </c>
      <c r="T24" s="362"/>
      <c r="U24" s="370"/>
      <c r="V24" s="367"/>
      <c r="W24" s="379"/>
      <c r="X24" s="379"/>
      <c r="Y24" s="385"/>
      <c r="Z24" s="388"/>
      <c r="AA24" s="379"/>
      <c r="AB24" s="348">
        <f>SUM(HLD_Table8[[#This Row],[שיפור האיפיון (האיפיון לא מדוייק, נידרשת הבהרה)]:[עמודה1]])</f>
        <v>6</v>
      </c>
    </row>
    <row r="25" spans="1:28" ht="360" x14ac:dyDescent="0.2">
      <c r="A25" s="223" t="s">
        <v>18</v>
      </c>
      <c r="B25" s="223">
        <v>1.9</v>
      </c>
      <c r="C25" s="223" t="s">
        <v>19</v>
      </c>
      <c r="D25" s="224" t="s">
        <v>82</v>
      </c>
      <c r="E25" s="9" t="s">
        <v>83</v>
      </c>
      <c r="F25" s="6" t="s">
        <v>31</v>
      </c>
      <c r="G25" s="6" t="s">
        <v>1728</v>
      </c>
      <c r="H25" s="321" t="s">
        <v>2108</v>
      </c>
      <c r="I25" s="215"/>
      <c r="J25" s="215"/>
      <c r="K25" s="299" t="s">
        <v>1839</v>
      </c>
      <c r="L25" s="216"/>
      <c r="M25" s="216"/>
      <c r="N25" s="216"/>
      <c r="O25" s="216"/>
      <c r="P25" s="216"/>
      <c r="Q25" s="362">
        <v>1</v>
      </c>
      <c r="R25" s="362"/>
      <c r="S25" s="348">
        <v>3</v>
      </c>
      <c r="T25" s="362"/>
      <c r="U25" s="375">
        <v>1</v>
      </c>
      <c r="V25" s="367"/>
      <c r="W25" s="379"/>
      <c r="X25" s="379"/>
      <c r="Y25" s="385"/>
      <c r="Z25" s="388"/>
      <c r="AA25" s="379"/>
      <c r="AB25" s="348">
        <f>SUM(HLD_Table8[[#This Row],[שיפור האיפיון (האיפיון לא מדוייק, נידרשת הבהרה)]:[עמודה1]])</f>
        <v>5</v>
      </c>
    </row>
    <row r="26" spans="1:28" ht="23.25" hidden="1" x14ac:dyDescent="0.2">
      <c r="A26" s="233" t="s">
        <v>84</v>
      </c>
      <c r="B26" s="234">
        <v>2</v>
      </c>
      <c r="C26" s="234" t="s">
        <v>85</v>
      </c>
      <c r="D26" s="235" t="s">
        <v>86</v>
      </c>
      <c r="E26" s="4" t="s">
        <v>87</v>
      </c>
      <c r="F26" s="6"/>
      <c r="G26"/>
      <c r="H26"/>
      <c r="I26" s="297"/>
      <c r="J26" s="297"/>
      <c r="K26" s="315"/>
      <c r="L26" s="315"/>
      <c r="M26" s="315"/>
      <c r="N26" s="315"/>
      <c r="O26" s="315"/>
      <c r="P26" s="315"/>
      <c r="Q26" s="377">
        <f>SUBTOTAL(109,Q3:Q25)</f>
        <v>4</v>
      </c>
      <c r="R26" s="377"/>
      <c r="S26" s="377">
        <f>SUBTOTAL(109,S3:S25)</f>
        <v>5</v>
      </c>
      <c r="T26" s="377">
        <f>SUBTOTAL(109,T3:T25)</f>
        <v>1</v>
      </c>
      <c r="U26" s="377">
        <f>SUBTOTAL(109,U3:U25)</f>
        <v>3</v>
      </c>
      <c r="V26" s="377">
        <f>SUBTOTAL(109,V3:V25)</f>
        <v>0</v>
      </c>
      <c r="W26" s="379"/>
      <c r="X26" s="377">
        <v>35</v>
      </c>
      <c r="Y26" s="385"/>
      <c r="Z26" s="377"/>
      <c r="AA26" s="379"/>
      <c r="AB26" s="348">
        <f>SUM(HLD_Table8[[#This Row],[שיפור האיפיון (האיפיון לא מדוייק, נידרשת הבהרה)]:[עמודה1]])</f>
        <v>48</v>
      </c>
    </row>
    <row r="27" spans="1:28" ht="114" x14ac:dyDescent="0.2">
      <c r="A27" s="218" t="s">
        <v>84</v>
      </c>
      <c r="B27" s="219">
        <v>2.1</v>
      </c>
      <c r="C27" s="219" t="s">
        <v>85</v>
      </c>
      <c r="D27" s="220" t="s">
        <v>88</v>
      </c>
      <c r="E27" s="10" t="s">
        <v>89</v>
      </c>
      <c r="F27" s="6"/>
      <c r="G27"/>
      <c r="H27" s="6" t="s">
        <v>1913</v>
      </c>
      <c r="I27" s="297"/>
      <c r="J27" s="297"/>
      <c r="K27" s="315"/>
      <c r="L27" s="315"/>
      <c r="M27" s="315"/>
      <c r="N27" s="315" t="s">
        <v>2038</v>
      </c>
      <c r="O27" s="315"/>
      <c r="P27" s="315"/>
      <c r="Q27" s="362"/>
      <c r="R27" s="362"/>
      <c r="S27" s="348">
        <v>1</v>
      </c>
      <c r="T27" s="362"/>
      <c r="U27" s="375">
        <v>1</v>
      </c>
      <c r="V27" s="367">
        <v>0.5</v>
      </c>
      <c r="W27" s="379">
        <v>1</v>
      </c>
      <c r="X27" s="379"/>
      <c r="Y27" s="385"/>
      <c r="Z27" s="388"/>
      <c r="AA27" s="379"/>
      <c r="AB27" s="348">
        <f>SUM(HLD_Table8[[#This Row],[שיפור האיפיון (האיפיון לא מדוייק, נידרשת הבהרה)]:[עמודה1]])</f>
        <v>3.5</v>
      </c>
    </row>
    <row r="28" spans="1:28" ht="105" hidden="1" x14ac:dyDescent="0.2">
      <c r="A28" s="223"/>
      <c r="B28" s="223">
        <v>2.1</v>
      </c>
      <c r="C28" s="223"/>
      <c r="D28" s="224" t="s">
        <v>88</v>
      </c>
      <c r="E28" s="9" t="s">
        <v>90</v>
      </c>
      <c r="F28" s="6" t="s">
        <v>40</v>
      </c>
      <c r="G28"/>
      <c r="H28" s="376" t="s">
        <v>2136</v>
      </c>
      <c r="I28" s="215"/>
      <c r="J28" s="215"/>
      <c r="K28" s="216"/>
      <c r="L28" s="216"/>
      <c r="M28" s="216"/>
      <c r="N28" s="315" t="s">
        <v>1733</v>
      </c>
      <c r="O28" s="216"/>
      <c r="P28" s="6" t="s">
        <v>1913</v>
      </c>
      <c r="Q28" s="362"/>
      <c r="R28" s="362"/>
      <c r="S28" s="348"/>
      <c r="T28" s="362"/>
      <c r="U28" s="370"/>
      <c r="V28" s="367">
        <v>1</v>
      </c>
      <c r="W28" s="379">
        <v>1</v>
      </c>
      <c r="X28" s="379"/>
      <c r="Y28" s="385"/>
      <c r="Z28" s="388"/>
      <c r="AA28" s="379"/>
      <c r="AB28" s="348">
        <f>SUM(HLD_Table8[[#This Row],[שיפור האיפיון (האיפיון לא מדוייק, נידרשת הבהרה)]:[עמודה1]])</f>
        <v>2</v>
      </c>
    </row>
    <row r="29" spans="1:28" ht="128.25" hidden="1" x14ac:dyDescent="0.2">
      <c r="A29" s="222" t="s">
        <v>84</v>
      </c>
      <c r="B29" s="223">
        <v>2.1</v>
      </c>
      <c r="C29" s="223" t="s">
        <v>85</v>
      </c>
      <c r="D29" s="224" t="s">
        <v>88</v>
      </c>
      <c r="E29" s="9" t="s">
        <v>92</v>
      </c>
      <c r="F29" s="6" t="s">
        <v>95</v>
      </c>
      <c r="G29" s="299" t="s">
        <v>2134</v>
      </c>
      <c r="H29" s="299" t="s">
        <v>2135</v>
      </c>
      <c r="I29" s="297"/>
      <c r="J29" s="297"/>
      <c r="K29" s="315"/>
      <c r="L29" s="315"/>
      <c r="M29" s="315"/>
      <c r="N29" s="315" t="s">
        <v>1999</v>
      </c>
      <c r="O29" s="315"/>
      <c r="P29" s="315"/>
      <c r="Q29" s="362"/>
      <c r="R29" s="362"/>
      <c r="S29" s="348"/>
      <c r="T29" s="362"/>
      <c r="U29" s="370"/>
      <c r="V29" s="367">
        <v>1</v>
      </c>
      <c r="W29" s="379">
        <v>1</v>
      </c>
      <c r="X29" s="379"/>
      <c r="Y29" s="385"/>
      <c r="Z29" s="388"/>
      <c r="AA29" s="379"/>
      <c r="AB29" s="348">
        <f>SUM(HLD_Table8[[#This Row],[שיפור האיפיון (האיפיון לא מדוייק, נידרשת הבהרה)]:[עמודה1]])</f>
        <v>2</v>
      </c>
    </row>
    <row r="30" spans="1:28" ht="75" x14ac:dyDescent="0.2">
      <c r="A30" s="218" t="s">
        <v>84</v>
      </c>
      <c r="B30" s="219">
        <v>2.2000000000000002</v>
      </c>
      <c r="C30" s="219" t="s">
        <v>85</v>
      </c>
      <c r="D30" s="220" t="s">
        <v>96</v>
      </c>
      <c r="E30" s="10" t="s">
        <v>97</v>
      </c>
      <c r="F30" s="6"/>
      <c r="G30" s="6" t="s">
        <v>1729</v>
      </c>
      <c r="H30" s="321" t="s">
        <v>1730</v>
      </c>
      <c r="I30" s="297"/>
      <c r="J30" s="297"/>
      <c r="K30" s="315"/>
      <c r="L30" s="315"/>
      <c r="M30" s="315"/>
      <c r="N30" s="315" t="s">
        <v>2000</v>
      </c>
      <c r="O30" s="315"/>
      <c r="P30" s="315"/>
      <c r="Q30" s="362"/>
      <c r="R30" s="362"/>
      <c r="S30" s="348">
        <v>1</v>
      </c>
      <c r="T30" s="362"/>
      <c r="U30" s="375">
        <v>1</v>
      </c>
      <c r="V30" s="367"/>
      <c r="W30" s="379">
        <v>1</v>
      </c>
      <c r="X30" s="379"/>
      <c r="Y30" s="385"/>
      <c r="Z30" s="388"/>
      <c r="AA30" s="379"/>
      <c r="AB30" s="348">
        <f>SUM(HLD_Table8[[#This Row],[שיפור האיפיון (האיפיון לא מדוייק, נידרשת הבהרה)]:[עמודה1]])</f>
        <v>3</v>
      </c>
    </row>
    <row r="31" spans="1:28" ht="45" hidden="1" x14ac:dyDescent="0.2">
      <c r="A31" s="218" t="s">
        <v>84</v>
      </c>
      <c r="B31" s="219" t="s">
        <v>98</v>
      </c>
      <c r="C31" s="219" t="s">
        <v>85</v>
      </c>
      <c r="D31" s="220" t="s">
        <v>99</v>
      </c>
      <c r="E31" s="10" t="s">
        <v>100</v>
      </c>
      <c r="F31" s="6"/>
      <c r="G31" s="298"/>
      <c r="H31" s="298"/>
      <c r="I31" s="297"/>
      <c r="J31" s="297"/>
      <c r="K31" s="315"/>
      <c r="L31" s="315"/>
      <c r="M31" s="315"/>
      <c r="N31" s="315" t="s">
        <v>1733</v>
      </c>
      <c r="O31" s="315"/>
      <c r="P31" s="315"/>
      <c r="Q31" s="362"/>
      <c r="R31" s="362"/>
      <c r="S31" s="348"/>
      <c r="T31" s="362"/>
      <c r="U31" s="370"/>
      <c r="V31" s="367"/>
      <c r="W31" s="379"/>
      <c r="X31" s="379"/>
      <c r="Y31" s="385"/>
      <c r="Z31" s="388"/>
      <c r="AA31" s="379"/>
      <c r="AB31" s="348">
        <f>SUM(HLD_Table8[[#This Row],[שיפור האיפיון (האיפיון לא מדוייק, נידרשת הבהרה)]:[עמודה1]])</f>
        <v>0</v>
      </c>
    </row>
    <row r="32" spans="1:28" ht="81" hidden="1" customHeight="1" x14ac:dyDescent="0.25">
      <c r="A32" s="222" t="s">
        <v>84</v>
      </c>
      <c r="B32" s="223" t="s">
        <v>101</v>
      </c>
      <c r="C32" s="223" t="s">
        <v>85</v>
      </c>
      <c r="D32" s="224" t="s">
        <v>102</v>
      </c>
      <c r="E32" s="9"/>
      <c r="F32" s="6" t="s">
        <v>31</v>
      </c>
      <c r="G32" s="325"/>
      <c r="H32" s="6" t="s">
        <v>31</v>
      </c>
      <c r="I32" s="297"/>
      <c r="J32" s="297"/>
      <c r="K32" s="315"/>
      <c r="L32" s="315"/>
      <c r="M32" s="315"/>
      <c r="N32" s="315" t="s">
        <v>2001</v>
      </c>
      <c r="O32" s="315"/>
      <c r="P32" s="315"/>
      <c r="Q32" s="363"/>
      <c r="R32" s="363"/>
      <c r="S32" s="348"/>
      <c r="T32" s="362"/>
      <c r="U32" s="375">
        <v>1</v>
      </c>
      <c r="V32" s="368">
        <v>1</v>
      </c>
      <c r="W32" s="379">
        <v>1</v>
      </c>
      <c r="X32" s="379"/>
      <c r="Y32" s="385"/>
      <c r="Z32" s="388"/>
      <c r="AA32" s="379"/>
      <c r="AB32" s="348">
        <f>SUM(HLD_Table8[[#This Row],[שיפור האיפיון (האיפיון לא מדוייק, נידרשת הבהרה)]:[עמודה1]])</f>
        <v>3</v>
      </c>
    </row>
    <row r="33" spans="1:28" ht="45" hidden="1" x14ac:dyDescent="0.2">
      <c r="A33" s="222" t="s">
        <v>84</v>
      </c>
      <c r="B33" s="223">
        <v>2.2999999999999998</v>
      </c>
      <c r="C33" s="223" t="s">
        <v>85</v>
      </c>
      <c r="D33" s="224" t="s">
        <v>104</v>
      </c>
      <c r="E33" s="9"/>
      <c r="F33" s="6" t="s">
        <v>31</v>
      </c>
      <c r="G33" s="299"/>
      <c r="H33" s="6" t="s">
        <v>31</v>
      </c>
      <c r="I33" s="297"/>
      <c r="J33" s="297"/>
      <c r="K33" s="315"/>
      <c r="L33" s="315"/>
      <c r="M33" s="315"/>
      <c r="N33" s="315" t="s">
        <v>1998</v>
      </c>
      <c r="O33" s="315"/>
      <c r="P33" s="315"/>
      <c r="Q33" s="363">
        <v>1</v>
      </c>
      <c r="R33" s="363"/>
      <c r="S33" s="348"/>
      <c r="T33" s="362"/>
      <c r="U33" s="375">
        <v>1</v>
      </c>
      <c r="V33" s="368">
        <v>1</v>
      </c>
      <c r="W33" s="379">
        <v>1</v>
      </c>
      <c r="X33" s="379"/>
      <c r="Y33" s="385"/>
      <c r="Z33" s="388"/>
      <c r="AA33" s="379"/>
      <c r="AB33" s="348">
        <f>SUM(HLD_Table8[[#This Row],[שיפור האיפיון (האיפיון לא מדוייק, נידרשת הבהרה)]:[עמודה1]])</f>
        <v>4</v>
      </c>
    </row>
    <row r="34" spans="1:28" ht="45" hidden="1" x14ac:dyDescent="0.2">
      <c r="A34" s="222" t="s">
        <v>84</v>
      </c>
      <c r="B34" s="223">
        <v>2.4</v>
      </c>
      <c r="C34" s="223" t="s">
        <v>85</v>
      </c>
      <c r="D34" s="224" t="s">
        <v>105</v>
      </c>
      <c r="E34" s="9" t="s">
        <v>106</v>
      </c>
      <c r="F34" s="6" t="s">
        <v>108</v>
      </c>
      <c r="G34" s="299"/>
      <c r="H34" s="299" t="s">
        <v>1935</v>
      </c>
      <c r="I34" s="297"/>
      <c r="J34" s="297"/>
      <c r="K34" s="315"/>
      <c r="L34" s="315"/>
      <c r="M34" s="315"/>
      <c r="N34" s="315" t="s">
        <v>1998</v>
      </c>
      <c r="O34" s="315"/>
      <c r="P34" s="315"/>
      <c r="Q34" s="364"/>
      <c r="R34" s="363">
        <v>1</v>
      </c>
      <c r="S34" s="379"/>
      <c r="T34" s="362"/>
      <c r="U34" s="370"/>
      <c r="V34" s="367"/>
      <c r="W34" s="379"/>
      <c r="X34" s="379"/>
      <c r="Y34" s="385"/>
      <c r="Z34" s="388"/>
      <c r="AA34" s="379"/>
      <c r="AB34" s="348">
        <f>SUM(HLD_Table8[[#This Row],[שיפור האיפיון (האיפיון לא מדוייק, נידרשת הבהרה)]:[עמודה1]])</f>
        <v>1</v>
      </c>
    </row>
    <row r="35" spans="1:28" ht="42.75" hidden="1" x14ac:dyDescent="0.2">
      <c r="A35" s="222" t="s">
        <v>84</v>
      </c>
      <c r="B35" s="223" t="s">
        <v>109</v>
      </c>
      <c r="C35" s="223" t="s">
        <v>85</v>
      </c>
      <c r="D35" s="224" t="s">
        <v>110</v>
      </c>
      <c r="E35" s="9" t="s">
        <v>106</v>
      </c>
      <c r="F35" s="6" t="s">
        <v>31</v>
      </c>
      <c r="G35" s="299"/>
      <c r="H35" s="299" t="s">
        <v>1732</v>
      </c>
      <c r="I35" s="297"/>
      <c r="J35" s="297"/>
      <c r="K35" s="315"/>
      <c r="L35" s="315"/>
      <c r="M35" s="315"/>
      <c r="N35" s="315" t="s">
        <v>1998</v>
      </c>
      <c r="O35" s="315"/>
      <c r="P35" s="315"/>
      <c r="Q35" s="364"/>
      <c r="R35" s="364"/>
      <c r="S35" s="348"/>
      <c r="T35" s="362"/>
      <c r="U35" s="375">
        <v>1</v>
      </c>
      <c r="V35" s="368">
        <v>1</v>
      </c>
      <c r="W35" s="379">
        <v>1</v>
      </c>
      <c r="X35" s="379"/>
      <c r="Y35" s="385"/>
      <c r="Z35" s="388"/>
      <c r="AA35" s="379"/>
      <c r="AB35" s="348">
        <f>SUM(HLD_Table8[[#This Row],[שיפור האיפיון (האיפיון לא מדוייק, נידרשת הבהרה)]:[עמודה1]])</f>
        <v>3</v>
      </c>
    </row>
    <row r="36" spans="1:28" ht="90" x14ac:dyDescent="0.2">
      <c r="A36" s="222" t="s">
        <v>84</v>
      </c>
      <c r="B36" s="223">
        <v>2.5</v>
      </c>
      <c r="C36" s="223" t="s">
        <v>85</v>
      </c>
      <c r="D36" s="224" t="s">
        <v>112</v>
      </c>
      <c r="E36" s="9" t="s">
        <v>113</v>
      </c>
      <c r="F36" s="6" t="s">
        <v>31</v>
      </c>
      <c r="G36" s="299"/>
      <c r="H36" s="299" t="s">
        <v>1936</v>
      </c>
      <c r="I36" s="297"/>
      <c r="J36" s="297"/>
      <c r="K36" s="315"/>
      <c r="L36" s="315"/>
      <c r="M36" s="315"/>
      <c r="N36" s="315" t="s">
        <v>2002</v>
      </c>
      <c r="O36" s="315"/>
      <c r="P36" s="315"/>
      <c r="Q36" s="364">
        <v>1</v>
      </c>
      <c r="R36" s="364"/>
      <c r="S36" s="348">
        <v>1</v>
      </c>
      <c r="T36" s="362"/>
      <c r="U36" s="375">
        <v>1</v>
      </c>
      <c r="V36" s="367"/>
      <c r="W36" s="379"/>
      <c r="X36" s="379"/>
      <c r="Y36" s="385"/>
      <c r="Z36" s="388"/>
      <c r="AA36" s="379"/>
      <c r="AB36" s="348">
        <f>SUM(HLD_Table8[[#This Row],[שיפור האיפיון (האיפיון לא מדוייק, נידרשת הבהרה)]:[עמודה1]])</f>
        <v>3</v>
      </c>
    </row>
    <row r="37" spans="1:28" ht="30" x14ac:dyDescent="0.2">
      <c r="A37" s="218" t="s">
        <v>84</v>
      </c>
      <c r="B37" s="219" t="s">
        <v>114</v>
      </c>
      <c r="C37" s="219" t="s">
        <v>85</v>
      </c>
      <c r="D37" s="220" t="s">
        <v>115</v>
      </c>
      <c r="E37" s="10" t="s">
        <v>116</v>
      </c>
      <c r="F37" s="6"/>
      <c r="G37" s="298"/>
      <c r="H37" s="299" t="s">
        <v>2107</v>
      </c>
      <c r="I37" s="297"/>
      <c r="J37" s="297"/>
      <c r="K37" s="315"/>
      <c r="L37" s="315"/>
      <c r="M37" s="315"/>
      <c r="N37" s="315" t="s">
        <v>2003</v>
      </c>
      <c r="O37" s="315"/>
      <c r="P37" s="315"/>
      <c r="Q37" s="364">
        <v>1</v>
      </c>
      <c r="R37" s="364"/>
      <c r="S37" s="348">
        <v>1</v>
      </c>
      <c r="T37" s="362"/>
      <c r="U37" s="375">
        <v>1</v>
      </c>
      <c r="V37" s="367"/>
      <c r="W37" s="379"/>
      <c r="X37" s="379"/>
      <c r="Y37" s="385"/>
      <c r="Z37" s="388"/>
      <c r="AA37" s="379"/>
      <c r="AB37" s="348">
        <f>SUM(HLD_Table8[[#This Row],[שיפור האיפיון (האיפיון לא מדוייק, נידרשת הבהרה)]:[עמודה1]])</f>
        <v>3</v>
      </c>
    </row>
    <row r="38" spans="1:28" ht="60.75" hidden="1" thickBot="1" x14ac:dyDescent="0.25">
      <c r="A38" s="230" t="s">
        <v>84</v>
      </c>
      <c r="B38" s="231">
        <v>2.6</v>
      </c>
      <c r="C38" s="231" t="s">
        <v>85</v>
      </c>
      <c r="D38" s="232" t="s">
        <v>117</v>
      </c>
      <c r="E38" s="9" t="s">
        <v>118</v>
      </c>
      <c r="F38" s="6" t="s">
        <v>40</v>
      </c>
      <c r="G38" s="299"/>
      <c r="H38" s="299" t="s">
        <v>1732</v>
      </c>
      <c r="I38" s="297"/>
      <c r="J38" s="297"/>
      <c r="K38" s="315"/>
      <c r="L38" s="315"/>
      <c r="M38" s="315"/>
      <c r="N38" s="315"/>
      <c r="O38" s="315"/>
      <c r="P38" s="315"/>
      <c r="Q38" s="364"/>
      <c r="R38" s="364"/>
      <c r="S38" s="348"/>
      <c r="T38" s="362"/>
      <c r="U38" s="375">
        <v>1</v>
      </c>
      <c r="V38" s="368">
        <v>1</v>
      </c>
      <c r="W38" s="379">
        <v>1</v>
      </c>
      <c r="X38" s="379"/>
      <c r="Y38" s="385"/>
      <c r="Z38" s="388"/>
      <c r="AA38" s="379"/>
      <c r="AB38" s="348">
        <f>SUM(HLD_Table8[[#This Row],[שיפור האיפיון (האיפיון לא מדוייק, נידרשת הבהרה)]:[עמודה1]])</f>
        <v>3</v>
      </c>
    </row>
    <row r="39" spans="1:28" ht="60" hidden="1" x14ac:dyDescent="0.2">
      <c r="A39" s="233" t="s">
        <v>119</v>
      </c>
      <c r="B39" s="234">
        <v>3</v>
      </c>
      <c r="C39" s="234" t="s">
        <v>120</v>
      </c>
      <c r="D39" s="235" t="s">
        <v>121</v>
      </c>
      <c r="E39" s="4"/>
      <c r="F39" s="6"/>
      <c r="G39" s="296"/>
      <c r="H39" s="296" t="s">
        <v>2041</v>
      </c>
      <c r="I39" s="297"/>
      <c r="J39" s="297"/>
      <c r="K39" s="315"/>
      <c r="L39" s="315"/>
      <c r="M39" s="315"/>
      <c r="N39" s="315"/>
      <c r="O39" s="315"/>
      <c r="P39" s="315"/>
      <c r="Q39" s="382">
        <f>SUBTOTAL(109,Q26:Q38)</f>
        <v>2</v>
      </c>
      <c r="R39" s="382">
        <f t="shared" ref="R39:W39" si="0">SUBTOTAL(109,R26:R38)</f>
        <v>0</v>
      </c>
      <c r="S39" s="382">
        <f t="shared" si="0"/>
        <v>4</v>
      </c>
      <c r="T39" s="382">
        <f t="shared" si="0"/>
        <v>0</v>
      </c>
      <c r="U39" s="382">
        <f t="shared" si="0"/>
        <v>4</v>
      </c>
      <c r="V39" s="382">
        <f t="shared" si="0"/>
        <v>0.5</v>
      </c>
      <c r="W39" s="382">
        <f t="shared" si="0"/>
        <v>2</v>
      </c>
      <c r="X39" s="382">
        <v>14</v>
      </c>
      <c r="Y39" s="385"/>
      <c r="Z39" s="388"/>
      <c r="AA39" s="379"/>
      <c r="AB39" s="348">
        <f>SUM(HLD_Table8[[#This Row],[שיפור האיפיון (האיפיון לא מדוייק, נידרשת הבהרה)]:[עמודה1]])</f>
        <v>26.5</v>
      </c>
    </row>
    <row r="40" spans="1:28" ht="45" hidden="1" x14ac:dyDescent="0.2">
      <c r="A40" s="218" t="s">
        <v>119</v>
      </c>
      <c r="B40" s="219">
        <v>3.1</v>
      </c>
      <c r="C40" s="219" t="s">
        <v>120</v>
      </c>
      <c r="D40" s="220" t="s">
        <v>122</v>
      </c>
      <c r="E40" s="10" t="s">
        <v>123</v>
      </c>
      <c r="F40" s="6"/>
      <c r="G40" s="298"/>
      <c r="H40" s="298"/>
      <c r="I40" s="297"/>
      <c r="J40" s="297"/>
      <c r="K40" s="315"/>
      <c r="L40" s="315"/>
      <c r="M40" s="315"/>
      <c r="N40" s="315"/>
      <c r="O40" s="315"/>
      <c r="P40" s="315"/>
      <c r="Q40" s="362"/>
      <c r="R40" s="362"/>
      <c r="S40" s="348"/>
      <c r="T40" s="362"/>
      <c r="U40" s="370"/>
      <c r="V40" s="382"/>
      <c r="W40" s="379"/>
      <c r="X40" s="379"/>
      <c r="Y40" s="385"/>
      <c r="Z40" s="388"/>
      <c r="AA40" s="379"/>
      <c r="AB40" s="348">
        <f>SUM(HLD_Table8[[#This Row],[שיפור האיפיון (האיפיון לא מדוייק, נידרשת הבהרה)]:[עמודה1]])</f>
        <v>0</v>
      </c>
    </row>
    <row r="41" spans="1:28" ht="30" hidden="1" x14ac:dyDescent="0.2">
      <c r="A41" s="218" t="s">
        <v>119</v>
      </c>
      <c r="B41" s="219" t="s">
        <v>124</v>
      </c>
      <c r="C41" s="219" t="s">
        <v>120</v>
      </c>
      <c r="D41" s="220" t="s">
        <v>125</v>
      </c>
      <c r="E41" s="10" t="s">
        <v>123</v>
      </c>
      <c r="F41" s="6"/>
      <c r="G41" s="298"/>
      <c r="H41" s="298"/>
      <c r="I41" s="297"/>
      <c r="J41" s="297"/>
      <c r="K41" s="315"/>
      <c r="L41" s="315"/>
      <c r="M41" s="315"/>
      <c r="N41" s="315"/>
      <c r="O41" s="315"/>
      <c r="P41" s="315"/>
      <c r="Q41" s="362"/>
      <c r="R41" s="362"/>
      <c r="S41" s="348"/>
      <c r="T41" s="362"/>
      <c r="U41" s="370"/>
      <c r="V41" s="367"/>
      <c r="W41" s="379"/>
      <c r="X41" s="379"/>
      <c r="Y41" s="385"/>
      <c r="Z41" s="388"/>
      <c r="AA41" s="379"/>
      <c r="AB41" s="348">
        <f>SUM(HLD_Table8[[#This Row],[שיפור האיפיון (האיפיון לא מדוייק, נידרשת הבהרה)]:[עמודה1]])</f>
        <v>0</v>
      </c>
    </row>
    <row r="42" spans="1:28" ht="90" hidden="1" x14ac:dyDescent="0.2">
      <c r="A42" s="218" t="s">
        <v>119</v>
      </c>
      <c r="B42" s="219" t="s">
        <v>126</v>
      </c>
      <c r="C42" s="219" t="s">
        <v>120</v>
      </c>
      <c r="D42" s="220" t="s">
        <v>127</v>
      </c>
      <c r="E42" s="10" t="s">
        <v>128</v>
      </c>
      <c r="F42" s="6"/>
      <c r="G42" s="298"/>
      <c r="H42" s="298"/>
      <c r="I42" s="297"/>
      <c r="J42" s="297"/>
      <c r="K42" s="315"/>
      <c r="L42" s="315"/>
      <c r="M42" s="315"/>
      <c r="N42" s="315"/>
      <c r="O42" s="315"/>
      <c r="P42" s="315"/>
      <c r="Q42" s="362"/>
      <c r="R42" s="362"/>
      <c r="S42" s="348"/>
      <c r="T42" s="362"/>
      <c r="U42" s="370"/>
      <c r="V42" s="367"/>
      <c r="W42" s="379"/>
      <c r="X42" s="379"/>
      <c r="Y42" s="385"/>
      <c r="Z42" s="388"/>
      <c r="AA42" s="379"/>
      <c r="AB42" s="348">
        <f>SUM(HLD_Table8[[#This Row],[שיפור האיפיון (האיפיון לא מדוייק, נידרשת הבהרה)]:[עמודה1]])</f>
        <v>0</v>
      </c>
    </row>
    <row r="43" spans="1:28" ht="60" hidden="1" x14ac:dyDescent="0.2">
      <c r="A43" s="218" t="s">
        <v>119</v>
      </c>
      <c r="B43" s="219" t="s">
        <v>129</v>
      </c>
      <c r="C43" s="219" t="s">
        <v>120</v>
      </c>
      <c r="D43" s="220" t="s">
        <v>130</v>
      </c>
      <c r="E43" s="10" t="s">
        <v>128</v>
      </c>
      <c r="F43" s="6"/>
      <c r="G43" s="298"/>
      <c r="H43" s="298"/>
      <c r="I43" s="297"/>
      <c r="J43" s="297"/>
      <c r="K43" s="315"/>
      <c r="L43" s="315"/>
      <c r="M43" s="315"/>
      <c r="N43" s="315"/>
      <c r="O43" s="315"/>
      <c r="P43" s="315"/>
      <c r="Q43" s="362"/>
      <c r="R43" s="362"/>
      <c r="S43" s="348"/>
      <c r="T43" s="362"/>
      <c r="U43" s="370"/>
      <c r="V43" s="367"/>
      <c r="W43" s="379"/>
      <c r="X43" s="379"/>
      <c r="Y43" s="385"/>
      <c r="Z43" s="388"/>
      <c r="AA43" s="379"/>
      <c r="AB43" s="348">
        <f>SUM(HLD_Table8[[#This Row],[שיפור האיפיון (האיפיון לא מדוייק, נידרשת הבהרה)]:[עמודה1]])</f>
        <v>0</v>
      </c>
    </row>
    <row r="44" spans="1:28" ht="60" hidden="1" x14ac:dyDescent="0.2">
      <c r="A44" s="218" t="s">
        <v>119</v>
      </c>
      <c r="B44" s="219" t="s">
        <v>131</v>
      </c>
      <c r="C44" s="219" t="s">
        <v>120</v>
      </c>
      <c r="D44" s="220" t="s">
        <v>132</v>
      </c>
      <c r="E44" s="10" t="s">
        <v>128</v>
      </c>
      <c r="F44" s="6"/>
      <c r="G44" s="298"/>
      <c r="H44" s="298"/>
      <c r="I44" s="297"/>
      <c r="J44" s="297"/>
      <c r="K44" s="315"/>
      <c r="L44" s="315"/>
      <c r="M44" s="315"/>
      <c r="N44" s="315"/>
      <c r="O44" s="315"/>
      <c r="P44" s="315"/>
      <c r="Q44" s="362"/>
      <c r="R44" s="362"/>
      <c r="S44" s="348"/>
      <c r="T44" s="362"/>
      <c r="U44" s="370"/>
      <c r="V44" s="367"/>
      <c r="W44" s="379"/>
      <c r="X44" s="379"/>
      <c r="Y44" s="385"/>
      <c r="Z44" s="388"/>
      <c r="AA44" s="379"/>
      <c r="AB44" s="348">
        <f>SUM(HLD_Table8[[#This Row],[שיפור האיפיון (האיפיון לא מדוייק, נידרשת הבהרה)]:[עמודה1]])</f>
        <v>0</v>
      </c>
    </row>
    <row r="45" spans="1:28" hidden="1" x14ac:dyDescent="0.2">
      <c r="A45" s="218" t="s">
        <v>119</v>
      </c>
      <c r="B45" s="219" t="s">
        <v>133</v>
      </c>
      <c r="C45" s="219" t="s">
        <v>120</v>
      </c>
      <c r="D45" s="220" t="s">
        <v>134</v>
      </c>
      <c r="E45" s="10" t="s">
        <v>128</v>
      </c>
      <c r="F45" s="6"/>
      <c r="G45" s="298"/>
      <c r="H45" s="298"/>
      <c r="I45" s="297"/>
      <c r="J45" s="297"/>
      <c r="K45" s="315"/>
      <c r="L45" s="315"/>
      <c r="M45" s="315"/>
      <c r="N45" s="315"/>
      <c r="O45" s="315"/>
      <c r="P45" s="315"/>
      <c r="Q45" s="362"/>
      <c r="R45" s="362"/>
      <c r="S45" s="348"/>
      <c r="T45" s="362"/>
      <c r="U45" s="370"/>
      <c r="V45" s="367"/>
      <c r="W45" s="379"/>
      <c r="X45" s="379"/>
      <c r="Y45" s="385"/>
      <c r="Z45" s="388"/>
      <c r="AA45" s="379"/>
      <c r="AB45" s="348">
        <f>SUM(HLD_Table8[[#This Row],[שיפור האיפיון (האיפיון לא מדוייק, נידרשת הבהרה)]:[עמודה1]])</f>
        <v>0</v>
      </c>
    </row>
    <row r="46" spans="1:28" ht="30" hidden="1" x14ac:dyDescent="0.2">
      <c r="A46" s="218" t="s">
        <v>119</v>
      </c>
      <c r="B46" s="219" t="s">
        <v>135</v>
      </c>
      <c r="C46" s="219" t="s">
        <v>120</v>
      </c>
      <c r="D46" s="220" t="s">
        <v>136</v>
      </c>
      <c r="E46" s="10" t="s">
        <v>123</v>
      </c>
      <c r="F46" s="6"/>
      <c r="G46" s="298"/>
      <c r="H46" s="298"/>
      <c r="I46" s="297"/>
      <c r="J46" s="297"/>
      <c r="K46" s="315"/>
      <c r="L46" s="315"/>
      <c r="M46" s="315"/>
      <c r="N46" s="315"/>
      <c r="O46" s="315"/>
      <c r="P46" s="315"/>
      <c r="Q46" s="362"/>
      <c r="R46" s="362"/>
      <c r="S46" s="348"/>
      <c r="T46" s="362"/>
      <c r="U46" s="370"/>
      <c r="V46" s="367"/>
      <c r="W46" s="379"/>
      <c r="X46" s="379"/>
      <c r="Y46" s="385"/>
      <c r="Z46" s="388"/>
      <c r="AA46" s="379"/>
      <c r="AB46" s="348">
        <f>SUM(HLD_Table8[[#This Row],[שיפור האיפיון (האיפיון לא מדוייק, נידרשת הבהרה)]:[עמודה1]])</f>
        <v>0</v>
      </c>
    </row>
    <row r="47" spans="1:28" ht="45" hidden="1" x14ac:dyDescent="0.2">
      <c r="A47" s="218" t="s">
        <v>119</v>
      </c>
      <c r="B47" s="219" t="s">
        <v>137</v>
      </c>
      <c r="C47" s="219" t="s">
        <v>120</v>
      </c>
      <c r="D47" s="220" t="s">
        <v>138</v>
      </c>
      <c r="E47" s="10" t="s">
        <v>123</v>
      </c>
      <c r="F47" s="6"/>
      <c r="G47" s="298"/>
      <c r="H47" s="298"/>
      <c r="I47" s="297"/>
      <c r="J47" s="297"/>
      <c r="K47" s="315"/>
      <c r="L47" s="315"/>
      <c r="M47" s="315"/>
      <c r="N47" s="315"/>
      <c r="O47" s="315"/>
      <c r="P47" s="315"/>
      <c r="Q47" s="362"/>
      <c r="R47" s="362"/>
      <c r="S47" s="348"/>
      <c r="T47" s="362"/>
      <c r="U47" s="370"/>
      <c r="V47" s="367"/>
      <c r="W47" s="379"/>
      <c r="X47" s="379"/>
      <c r="Y47" s="385"/>
      <c r="Z47" s="388"/>
      <c r="AA47" s="379"/>
      <c r="AB47" s="348">
        <f>SUM(HLD_Table8[[#This Row],[שיפור האיפיון (האיפיון לא מדוייק, נידרשת הבהרה)]:[עמודה1]])</f>
        <v>0</v>
      </c>
    </row>
    <row r="48" spans="1:28" ht="60" hidden="1" x14ac:dyDescent="0.2">
      <c r="A48" s="218" t="s">
        <v>119</v>
      </c>
      <c r="B48" s="219" t="s">
        <v>139</v>
      </c>
      <c r="C48" s="219" t="s">
        <v>120</v>
      </c>
      <c r="D48" s="220" t="s">
        <v>140</v>
      </c>
      <c r="E48" s="10" t="s">
        <v>123</v>
      </c>
      <c r="F48" s="6"/>
      <c r="G48" s="298"/>
      <c r="H48" s="298"/>
      <c r="I48" s="297"/>
      <c r="J48" s="297"/>
      <c r="K48" s="315"/>
      <c r="L48" s="315"/>
      <c r="M48" s="315"/>
      <c r="N48" s="315"/>
      <c r="O48" s="315"/>
      <c r="P48" s="315"/>
      <c r="Q48" s="362"/>
      <c r="R48" s="362"/>
      <c r="S48" s="348"/>
      <c r="T48" s="362"/>
      <c r="U48" s="370"/>
      <c r="V48" s="367"/>
      <c r="W48" s="379"/>
      <c r="X48" s="379"/>
      <c r="Y48" s="385"/>
      <c r="Z48" s="388"/>
      <c r="AA48" s="379"/>
      <c r="AB48" s="348">
        <f>SUM(HLD_Table8[[#This Row],[שיפור האיפיון (האיפיון לא מדוייק, נידרשת הבהרה)]:[עמודה1]])</f>
        <v>0</v>
      </c>
    </row>
    <row r="49" spans="1:28" ht="90" x14ac:dyDescent="0.2">
      <c r="A49" s="218" t="s">
        <v>119</v>
      </c>
      <c r="B49" s="219" t="s">
        <v>141</v>
      </c>
      <c r="C49" s="219" t="s">
        <v>120</v>
      </c>
      <c r="D49" s="220" t="s">
        <v>142</v>
      </c>
      <c r="E49" s="10" t="s">
        <v>123</v>
      </c>
      <c r="F49" s="6" t="s">
        <v>143</v>
      </c>
      <c r="G49" s="6" t="s">
        <v>143</v>
      </c>
      <c r="H49" s="342" t="s">
        <v>1813</v>
      </c>
      <c r="I49" s="297"/>
      <c r="J49" s="297"/>
      <c r="K49" s="315"/>
      <c r="L49" s="315"/>
      <c r="M49" s="315"/>
      <c r="N49" s="315"/>
      <c r="O49" s="315"/>
      <c r="P49" s="315"/>
      <c r="Q49" s="362"/>
      <c r="R49" s="362"/>
      <c r="S49" s="348"/>
      <c r="T49" s="362"/>
      <c r="U49" s="375">
        <v>1</v>
      </c>
      <c r="V49" s="367"/>
      <c r="W49" s="375">
        <v>1</v>
      </c>
      <c r="X49" s="379"/>
      <c r="Y49" s="385"/>
      <c r="Z49" s="388"/>
      <c r="AA49" s="379"/>
      <c r="AB49" s="348">
        <f>SUM(HLD_Table8[[#This Row],[שיפור האיפיון (האיפיון לא מדוייק, נידרשת הבהרה)]:[עמודה1]])</f>
        <v>2</v>
      </c>
    </row>
    <row r="50" spans="1:28" ht="75" hidden="1" x14ac:dyDescent="0.2">
      <c r="A50" s="218" t="s">
        <v>119</v>
      </c>
      <c r="B50" s="219" t="s">
        <v>144</v>
      </c>
      <c r="C50" s="219" t="s">
        <v>120</v>
      </c>
      <c r="D50" s="220" t="s">
        <v>145</v>
      </c>
      <c r="E50" s="10" t="s">
        <v>123</v>
      </c>
      <c r="F50" s="6"/>
      <c r="G50" s="298"/>
      <c r="H50" s="298"/>
      <c r="I50" s="297"/>
      <c r="J50" s="297"/>
      <c r="K50" s="315"/>
      <c r="L50" s="315"/>
      <c r="M50" s="315"/>
      <c r="N50" s="315"/>
      <c r="O50" s="315"/>
      <c r="P50" s="315"/>
      <c r="Q50" s="362"/>
      <c r="R50" s="362"/>
      <c r="S50" s="348"/>
      <c r="T50" s="362"/>
      <c r="U50" s="370"/>
      <c r="V50" s="367"/>
      <c r="W50" s="379"/>
      <c r="X50" s="379"/>
      <c r="Y50" s="385"/>
      <c r="Z50" s="388"/>
      <c r="AA50" s="379"/>
      <c r="AB50" s="348">
        <f>SUM(HLD_Table8[[#This Row],[שיפור האיפיון (האיפיון לא מדוייק, נידרשת הבהרה)]:[עמודה1]])</f>
        <v>0</v>
      </c>
    </row>
    <row r="51" spans="1:28" ht="75" hidden="1" x14ac:dyDescent="0.2">
      <c r="A51" s="218" t="s">
        <v>119</v>
      </c>
      <c r="B51" s="219" t="s">
        <v>146</v>
      </c>
      <c r="C51" s="219" t="s">
        <v>120</v>
      </c>
      <c r="D51" s="220" t="s">
        <v>147</v>
      </c>
      <c r="E51" s="10" t="s">
        <v>123</v>
      </c>
      <c r="F51" s="6"/>
      <c r="G51" s="298"/>
      <c r="H51" s="298" t="s">
        <v>1937</v>
      </c>
      <c r="I51" s="297"/>
      <c r="J51" s="297"/>
      <c r="K51" s="315"/>
      <c r="L51" s="315"/>
      <c r="M51" s="315"/>
      <c r="N51" s="315"/>
      <c r="O51" s="315"/>
      <c r="P51" s="315"/>
      <c r="Q51" s="362"/>
      <c r="R51" s="362"/>
      <c r="S51" s="348">
        <v>1</v>
      </c>
      <c r="T51" s="362"/>
      <c r="U51" s="370"/>
      <c r="V51" s="367"/>
      <c r="W51" s="379"/>
      <c r="X51" s="379"/>
      <c r="Y51" s="385"/>
      <c r="Z51" s="388"/>
      <c r="AA51" s="379"/>
      <c r="AB51" s="348">
        <f>SUM(HLD_Table8[[#This Row],[שיפור האיפיון (האיפיון לא מדוייק, נידרשת הבהרה)]:[עמודה1]])</f>
        <v>1</v>
      </c>
    </row>
    <row r="52" spans="1:28" ht="75" hidden="1" x14ac:dyDescent="0.2">
      <c r="A52" s="222" t="s">
        <v>119</v>
      </c>
      <c r="B52" s="223" t="s">
        <v>148</v>
      </c>
      <c r="C52" s="223" t="s">
        <v>120</v>
      </c>
      <c r="D52" s="224" t="s">
        <v>149</v>
      </c>
      <c r="E52" s="12"/>
      <c r="F52" s="6" t="s">
        <v>40</v>
      </c>
      <c r="G52" s="6" t="s">
        <v>40</v>
      </c>
      <c r="H52" s="299" t="s">
        <v>1923</v>
      </c>
      <c r="I52" s="297"/>
      <c r="J52" s="297"/>
      <c r="K52" s="315"/>
      <c r="L52" s="315"/>
      <c r="M52" s="315"/>
      <c r="N52" s="315"/>
      <c r="O52" s="315"/>
      <c r="P52" s="315"/>
      <c r="Q52" s="362">
        <v>3</v>
      </c>
      <c r="R52" s="362"/>
      <c r="S52" s="348">
        <v>1</v>
      </c>
      <c r="T52" s="362"/>
      <c r="U52" s="370">
        <v>1</v>
      </c>
      <c r="V52" s="367">
        <v>1</v>
      </c>
      <c r="W52" s="379">
        <v>1</v>
      </c>
      <c r="X52" s="379"/>
      <c r="Y52" s="385">
        <v>1</v>
      </c>
      <c r="Z52" s="388"/>
      <c r="AA52" s="379"/>
      <c r="AB52" s="348">
        <f>SUM(HLD_Table8[[#This Row],[שיפור האיפיון (האיפיון לא מדוייק, נידרשת הבהרה)]:[עמודה1]])</f>
        <v>8</v>
      </c>
    </row>
    <row r="53" spans="1:28" ht="45" hidden="1" x14ac:dyDescent="0.2">
      <c r="A53" s="222" t="s">
        <v>119</v>
      </c>
      <c r="B53" s="223" t="s">
        <v>152</v>
      </c>
      <c r="C53" s="223" t="s">
        <v>120</v>
      </c>
      <c r="D53" s="224" t="s">
        <v>153</v>
      </c>
      <c r="E53" s="12"/>
      <c r="F53" s="6" t="s">
        <v>40</v>
      </c>
      <c r="G53" s="6" t="s">
        <v>40</v>
      </c>
      <c r="H53" s="299" t="s">
        <v>1921</v>
      </c>
      <c r="I53" s="297"/>
      <c r="J53" s="297"/>
      <c r="K53" s="315"/>
      <c r="L53" s="315"/>
      <c r="M53" s="315"/>
      <c r="N53" s="315"/>
      <c r="O53" s="315"/>
      <c r="P53" s="315"/>
      <c r="Q53" s="362"/>
      <c r="R53" s="362"/>
      <c r="S53" s="348"/>
      <c r="T53" s="362"/>
      <c r="U53" s="370"/>
      <c r="V53" s="367"/>
      <c r="W53" s="379"/>
      <c r="X53" s="379"/>
      <c r="Y53" s="385">
        <v>1</v>
      </c>
      <c r="Z53" s="388"/>
      <c r="AA53" s="379"/>
      <c r="AB53" s="348">
        <f>SUM(HLD_Table8[[#This Row],[שיפור האיפיון (האיפיון לא מדוייק, נידרשת הבהרה)]:[עמודה1]])</f>
        <v>1</v>
      </c>
    </row>
    <row r="54" spans="1:28" ht="186.75" hidden="1" x14ac:dyDescent="0.2">
      <c r="A54" s="218" t="s">
        <v>119</v>
      </c>
      <c r="B54" s="219">
        <v>3.2</v>
      </c>
      <c r="C54" s="219" t="s">
        <v>120</v>
      </c>
      <c r="D54" s="220" t="s">
        <v>155</v>
      </c>
      <c r="E54" s="10" t="s">
        <v>156</v>
      </c>
      <c r="F54" s="6"/>
      <c r="G54" s="299" t="s">
        <v>2137</v>
      </c>
      <c r="H54" s="336" t="s">
        <v>2138</v>
      </c>
      <c r="I54" s="297"/>
      <c r="J54" s="297"/>
      <c r="K54" s="315"/>
      <c r="L54" s="315"/>
      <c r="M54" s="315"/>
      <c r="N54" s="315"/>
      <c r="O54" s="315"/>
      <c r="P54" s="315"/>
      <c r="Q54" s="362"/>
      <c r="R54" s="362"/>
      <c r="S54" s="348">
        <v>1</v>
      </c>
      <c r="T54" s="362"/>
      <c r="U54" s="370">
        <v>1</v>
      </c>
      <c r="V54" s="367">
        <v>1</v>
      </c>
      <c r="W54" s="379">
        <v>1</v>
      </c>
      <c r="X54" s="379"/>
      <c r="Y54" s="385"/>
      <c r="Z54" s="388"/>
      <c r="AA54" s="379"/>
      <c r="AB54" s="348">
        <f>SUM(HLD_Table8[[#This Row],[שיפור האיפיון (האיפיון לא מדוייק, נידרשת הבהרה)]:[עמודה1]])</f>
        <v>4</v>
      </c>
    </row>
    <row r="55" spans="1:28" ht="143.25" hidden="1" thickBot="1" x14ac:dyDescent="0.25">
      <c r="A55" s="230" t="s">
        <v>119</v>
      </c>
      <c r="B55" s="231">
        <v>3.2</v>
      </c>
      <c r="C55" s="231" t="s">
        <v>120</v>
      </c>
      <c r="D55" s="232" t="s">
        <v>155</v>
      </c>
      <c r="E55" s="9" t="s">
        <v>157</v>
      </c>
      <c r="F55" s="6" t="s">
        <v>95</v>
      </c>
      <c r="G55" s="299"/>
      <c r="H55" s="349"/>
      <c r="I55" s="297"/>
      <c r="J55" s="297"/>
      <c r="K55" s="315"/>
      <c r="L55" s="315"/>
      <c r="M55" s="315"/>
      <c r="N55" s="315"/>
      <c r="O55" s="315"/>
      <c r="P55" s="315"/>
      <c r="Q55" s="362"/>
      <c r="R55" s="362"/>
      <c r="S55" s="348"/>
      <c r="T55" s="362"/>
      <c r="U55" s="370"/>
      <c r="V55" s="367"/>
      <c r="W55" s="379"/>
      <c r="X55" s="379"/>
      <c r="Y55" s="385"/>
      <c r="Z55" s="388"/>
      <c r="AA55" s="379"/>
      <c r="AB55" s="348">
        <f>SUM(HLD_Table8[[#This Row],[שיפור האיפיון (האיפיון לא מדוייק, נידרשת הבהרה)]:[עמודה1]])</f>
        <v>0</v>
      </c>
    </row>
    <row r="56" spans="1:28" ht="45" hidden="1" x14ac:dyDescent="0.2">
      <c r="A56" s="233" t="s">
        <v>163</v>
      </c>
      <c r="B56" s="234">
        <v>4</v>
      </c>
      <c r="C56" s="234" t="s">
        <v>162</v>
      </c>
      <c r="D56" s="235" t="s">
        <v>164</v>
      </c>
      <c r="E56" s="4"/>
      <c r="F56" s="6"/>
      <c r="G56" s="299" t="s">
        <v>1859</v>
      </c>
      <c r="H56" s="320" t="s">
        <v>1860</v>
      </c>
      <c r="I56" s="297"/>
      <c r="J56" s="297"/>
      <c r="K56" s="315"/>
      <c r="L56" s="315"/>
      <c r="M56" s="315"/>
      <c r="N56" s="315"/>
      <c r="O56" s="315"/>
      <c r="P56" s="315"/>
      <c r="Q56" s="382">
        <f>SUBTOTAL(109,Q39:Q55)</f>
        <v>0</v>
      </c>
      <c r="R56" s="382">
        <f t="shared" ref="R56:W56" si="1">SUBTOTAL(109,R39:R55)</f>
        <v>0</v>
      </c>
      <c r="S56" s="382">
        <f t="shared" si="1"/>
        <v>0</v>
      </c>
      <c r="T56" s="382">
        <f t="shared" si="1"/>
        <v>0</v>
      </c>
      <c r="U56" s="382">
        <f t="shared" si="1"/>
        <v>1</v>
      </c>
      <c r="V56" s="382">
        <f t="shared" si="1"/>
        <v>0</v>
      </c>
      <c r="W56" s="382">
        <f t="shared" si="1"/>
        <v>1</v>
      </c>
      <c r="X56" s="382">
        <v>15</v>
      </c>
      <c r="Y56" s="382">
        <f t="shared" ref="Y56" si="2">SUBTOTAL(109,Y39:Y55)</f>
        <v>0</v>
      </c>
      <c r="Z56" s="388"/>
      <c r="AA56" s="379"/>
      <c r="AB56" s="348">
        <f>SUM(HLD_Table8[[#This Row],[שיפור האיפיון (האיפיון לא מדוייק, נידרשת הבהרה)]:[עמודה1]])</f>
        <v>17</v>
      </c>
    </row>
    <row r="57" spans="1:28" ht="28.5" hidden="1" x14ac:dyDescent="0.2">
      <c r="A57" s="222" t="s">
        <v>163</v>
      </c>
      <c r="B57" s="223">
        <v>4</v>
      </c>
      <c r="C57" s="223" t="s">
        <v>162</v>
      </c>
      <c r="D57" s="236" t="s">
        <v>164</v>
      </c>
      <c r="E57" s="17" t="s">
        <v>165</v>
      </c>
      <c r="F57" s="6" t="s">
        <v>39</v>
      </c>
      <c r="G57" s="301"/>
      <c r="H57" s="301"/>
      <c r="I57" s="297"/>
      <c r="J57" s="297"/>
      <c r="K57" s="315"/>
      <c r="L57" s="315"/>
      <c r="M57" s="315"/>
      <c r="N57" s="315"/>
      <c r="O57" s="315"/>
      <c r="P57" s="315"/>
      <c r="Q57" s="362"/>
      <c r="R57" s="362"/>
      <c r="S57" s="348"/>
      <c r="T57" s="362"/>
      <c r="U57" s="370"/>
      <c r="V57" s="367"/>
      <c r="W57" s="379"/>
      <c r="X57" s="379"/>
      <c r="Y57" s="385"/>
      <c r="Z57" s="388"/>
      <c r="AA57" s="379"/>
      <c r="AB57" s="348">
        <f>SUM(HLD_Table8[[#This Row],[שיפור האיפיון (האיפיון לא מדוייק, נידרשת הבהרה)]:[עמודה1]])</f>
        <v>0</v>
      </c>
    </row>
    <row r="58" spans="1:28" ht="45" x14ac:dyDescent="0.2">
      <c r="A58" s="222" t="s">
        <v>163</v>
      </c>
      <c r="B58" s="223">
        <v>4</v>
      </c>
      <c r="C58" s="223" t="s">
        <v>162</v>
      </c>
      <c r="D58" s="236" t="s">
        <v>164</v>
      </c>
      <c r="E58" s="17" t="s">
        <v>170</v>
      </c>
      <c r="F58" s="6" t="s">
        <v>108</v>
      </c>
      <c r="G58" s="301"/>
      <c r="H58" s="422" t="s">
        <v>2139</v>
      </c>
      <c r="I58" s="297"/>
      <c r="J58" s="297"/>
      <c r="K58" s="315"/>
      <c r="L58" s="315"/>
      <c r="M58" s="315"/>
      <c r="N58" s="315"/>
      <c r="O58" s="315"/>
      <c r="P58" s="315"/>
      <c r="Q58" s="362">
        <v>1</v>
      </c>
      <c r="R58" s="362"/>
      <c r="S58" s="348"/>
      <c r="T58" s="362"/>
      <c r="U58" s="370">
        <v>1</v>
      </c>
      <c r="V58" s="367"/>
      <c r="W58" s="379"/>
      <c r="X58" s="379"/>
      <c r="Y58" s="385"/>
      <c r="Z58" s="388"/>
      <c r="AA58" s="379"/>
      <c r="AB58" s="348">
        <f>SUM(HLD_Table8[[#This Row],[שיפור האיפיון (האיפיון לא מדוייק, נידרשת הבהרה)]:[עמודה1]])</f>
        <v>2</v>
      </c>
    </row>
    <row r="59" spans="1:28" ht="57" hidden="1" x14ac:dyDescent="0.2">
      <c r="A59" s="222" t="s">
        <v>163</v>
      </c>
      <c r="B59" s="223">
        <v>4</v>
      </c>
      <c r="C59" s="223" t="s">
        <v>162</v>
      </c>
      <c r="D59" s="236" t="s">
        <v>164</v>
      </c>
      <c r="E59" s="17" t="s">
        <v>174</v>
      </c>
      <c r="F59" s="6" t="s">
        <v>176</v>
      </c>
      <c r="G59" s="301"/>
      <c r="H59" s="301"/>
      <c r="I59" s="297"/>
      <c r="J59" s="297"/>
      <c r="K59" s="315"/>
      <c r="L59" s="315"/>
      <c r="M59" s="315"/>
      <c r="N59" s="315"/>
      <c r="O59" s="315"/>
      <c r="P59" s="315"/>
      <c r="Q59" s="362"/>
      <c r="R59" s="362"/>
      <c r="S59" s="348"/>
      <c r="T59" s="362"/>
      <c r="U59" s="370"/>
      <c r="V59" s="367"/>
      <c r="W59" s="379"/>
      <c r="X59" s="379"/>
      <c r="Y59" s="385"/>
      <c r="Z59" s="388"/>
      <c r="AA59" s="379"/>
      <c r="AB59" s="348">
        <f>SUM(HLD_Table8[[#This Row],[שיפור האיפיון (האיפיון לא מדוייק, נידרשת הבהרה)]:[עמודה1]])</f>
        <v>0</v>
      </c>
    </row>
    <row r="60" spans="1:28" ht="57" hidden="1" x14ac:dyDescent="0.2">
      <c r="A60" s="222" t="s">
        <v>163</v>
      </c>
      <c r="B60" s="223">
        <v>4</v>
      </c>
      <c r="C60" s="223" t="s">
        <v>162</v>
      </c>
      <c r="D60" s="236" t="s">
        <v>164</v>
      </c>
      <c r="E60" s="19" t="s">
        <v>177</v>
      </c>
      <c r="F60" s="6" t="s">
        <v>176</v>
      </c>
      <c r="G60" s="301"/>
      <c r="H60" s="301"/>
      <c r="I60" s="297"/>
      <c r="J60" s="297"/>
      <c r="K60" s="315"/>
      <c r="L60" s="315"/>
      <c r="M60" s="315"/>
      <c r="N60" s="315"/>
      <c r="O60" s="315"/>
      <c r="P60" s="315"/>
      <c r="Q60" s="362"/>
      <c r="R60" s="362"/>
      <c r="S60" s="348"/>
      <c r="T60" s="362"/>
      <c r="U60" s="370"/>
      <c r="V60" s="367"/>
      <c r="W60" s="379"/>
      <c r="X60" s="379"/>
      <c r="Y60" s="385"/>
      <c r="Z60" s="388"/>
      <c r="AA60" s="379"/>
      <c r="AB60" s="348">
        <f>SUM(HLD_Table8[[#This Row],[שיפור האיפיון (האיפיון לא מדוייק, נידרשת הבהרה)]:[עמודה1]])</f>
        <v>0</v>
      </c>
    </row>
    <row r="61" spans="1:28" ht="57" x14ac:dyDescent="0.2">
      <c r="A61" s="218" t="s">
        <v>163</v>
      </c>
      <c r="B61" s="219">
        <v>4.0999999999999996</v>
      </c>
      <c r="C61" s="219" t="s">
        <v>162</v>
      </c>
      <c r="D61" s="220" t="s">
        <v>178</v>
      </c>
      <c r="E61" s="10"/>
      <c r="F61" s="6"/>
      <c r="G61" s="320"/>
      <c r="H61" s="298"/>
      <c r="I61" s="297"/>
      <c r="J61" s="297"/>
      <c r="K61" s="315"/>
      <c r="L61" s="315"/>
      <c r="M61" s="315"/>
      <c r="N61" s="315" t="s">
        <v>2004</v>
      </c>
      <c r="O61" s="315"/>
      <c r="P61" s="315"/>
      <c r="Q61" s="362"/>
      <c r="R61" s="362"/>
      <c r="S61" s="348">
        <v>1</v>
      </c>
      <c r="T61" s="362"/>
      <c r="U61" s="375">
        <v>1</v>
      </c>
      <c r="V61" s="367"/>
      <c r="W61" s="379"/>
      <c r="X61" s="379"/>
      <c r="Y61" s="385"/>
      <c r="Z61" s="388"/>
      <c r="AA61" s="379"/>
      <c r="AB61" s="348">
        <f>SUM(HLD_Table8[[#This Row],[שיפור האיפיון (האיפיון לא מדוייק, נידרשת הבהרה)]:[עמודה1]])</f>
        <v>2</v>
      </c>
    </row>
    <row r="62" spans="1:28" ht="90" hidden="1" x14ac:dyDescent="0.2">
      <c r="A62" s="222" t="s">
        <v>163</v>
      </c>
      <c r="B62" s="223" t="s">
        <v>179</v>
      </c>
      <c r="C62" s="223" t="s">
        <v>162</v>
      </c>
      <c r="D62" s="224" t="s">
        <v>180</v>
      </c>
      <c r="E62" s="9"/>
      <c r="F62" s="6"/>
      <c r="G62" s="299" t="s">
        <v>1861</v>
      </c>
      <c r="H62" s="299" t="s">
        <v>2140</v>
      </c>
      <c r="I62" s="297"/>
      <c r="J62" s="297"/>
      <c r="K62" s="315"/>
      <c r="L62" s="315"/>
      <c r="M62" s="315"/>
      <c r="N62" s="315" t="s">
        <v>2005</v>
      </c>
      <c r="O62" s="315"/>
      <c r="P62" s="315"/>
      <c r="Q62" s="362"/>
      <c r="R62" s="362">
        <v>1</v>
      </c>
      <c r="S62" s="348"/>
      <c r="T62" s="362"/>
      <c r="U62" s="370"/>
      <c r="V62" s="367"/>
      <c r="W62" s="379"/>
      <c r="X62" s="379"/>
      <c r="Y62" s="385"/>
      <c r="Z62" s="388"/>
      <c r="AA62" s="379"/>
      <c r="AB62" s="348">
        <f>SUM(HLD_Table8[[#This Row],[שיפור האיפיון (האיפיון לא מדוייק, נידרשת הבהרה)]:[עמודה1]])</f>
        <v>1</v>
      </c>
    </row>
    <row r="63" spans="1:28" ht="120.75" hidden="1" x14ac:dyDescent="0.2">
      <c r="A63" s="218" t="s">
        <v>163</v>
      </c>
      <c r="B63" s="219">
        <v>4.2</v>
      </c>
      <c r="C63" s="219" t="s">
        <v>162</v>
      </c>
      <c r="D63" s="220" t="s">
        <v>183</v>
      </c>
      <c r="E63" s="10"/>
      <c r="F63" s="6"/>
      <c r="G63" s="299" t="s">
        <v>1862</v>
      </c>
      <c r="H63" s="298"/>
      <c r="I63" s="297"/>
      <c r="J63" s="297"/>
      <c r="K63" s="315"/>
      <c r="L63" s="315"/>
      <c r="M63" s="315"/>
      <c r="N63" s="315" t="s">
        <v>2006</v>
      </c>
      <c r="O63" s="315"/>
      <c r="P63" s="315"/>
      <c r="Q63" s="362"/>
      <c r="R63" s="362"/>
      <c r="S63" s="348">
        <v>1</v>
      </c>
      <c r="T63" s="362"/>
      <c r="U63" s="370"/>
      <c r="V63" s="367"/>
      <c r="W63" s="379"/>
      <c r="X63" s="379"/>
      <c r="Y63" s="385"/>
      <c r="Z63" s="388"/>
      <c r="AA63" s="379"/>
      <c r="AB63" s="348">
        <f>SUM(HLD_Table8[[#This Row],[שיפור האיפיון (האיפיון לא מדוייק, נידרשת הבהרה)]:[עמודה1]])</f>
        <v>1</v>
      </c>
    </row>
    <row r="64" spans="1:28" ht="30" hidden="1" x14ac:dyDescent="0.2">
      <c r="A64" s="238" t="s">
        <v>163</v>
      </c>
      <c r="B64" s="239" t="s">
        <v>184</v>
      </c>
      <c r="C64" s="239" t="s">
        <v>162</v>
      </c>
      <c r="D64" s="240" t="s">
        <v>185</v>
      </c>
      <c r="E64" s="1"/>
      <c r="F64" s="6"/>
      <c r="G64" s="299"/>
      <c r="H64" s="302"/>
      <c r="I64" s="297"/>
      <c r="J64" s="297"/>
      <c r="K64" s="315"/>
      <c r="L64" s="315"/>
      <c r="M64" s="315"/>
      <c r="N64" s="315" t="s">
        <v>2007</v>
      </c>
      <c r="O64" s="315"/>
      <c r="P64" s="315"/>
      <c r="Q64" s="362"/>
      <c r="R64" s="362"/>
      <c r="S64" s="348"/>
      <c r="T64" s="362"/>
      <c r="U64" s="370"/>
      <c r="V64" s="367"/>
      <c r="W64" s="379"/>
      <c r="X64" s="379"/>
      <c r="Y64" s="385"/>
      <c r="Z64" s="388"/>
      <c r="AA64" s="379"/>
      <c r="AB64" s="348">
        <f>SUM(HLD_Table8[[#This Row],[שיפור האיפיון (האיפיון לא מדוייק, נידרשת הבהרה)]:[עמודה1]])</f>
        <v>0</v>
      </c>
    </row>
    <row r="65" spans="1:28" ht="63" hidden="1" x14ac:dyDescent="0.2">
      <c r="A65" s="218" t="s">
        <v>163</v>
      </c>
      <c r="B65" s="219" t="s">
        <v>186</v>
      </c>
      <c r="C65" s="219" t="s">
        <v>162</v>
      </c>
      <c r="D65" s="220" t="s">
        <v>187</v>
      </c>
      <c r="E65" s="10"/>
      <c r="F65" s="6"/>
      <c r="G65" s="299" t="s">
        <v>1864</v>
      </c>
      <c r="H65" s="298" t="s">
        <v>1865</v>
      </c>
      <c r="I65" s="297"/>
      <c r="J65" s="297"/>
      <c r="K65" s="315"/>
      <c r="L65" s="315"/>
      <c r="M65" s="315"/>
      <c r="N65" s="315" t="s">
        <v>2007</v>
      </c>
      <c r="O65" s="315"/>
      <c r="P65" s="315"/>
      <c r="Q65" s="362"/>
      <c r="R65" s="362"/>
      <c r="S65" s="348">
        <v>2</v>
      </c>
      <c r="T65" s="362"/>
      <c r="U65" s="370"/>
      <c r="V65" s="367"/>
      <c r="W65" s="379"/>
      <c r="X65" s="379"/>
      <c r="Y65" s="385"/>
      <c r="Z65" s="388"/>
      <c r="AA65" s="379"/>
      <c r="AB65" s="348">
        <f>SUM(HLD_Table8[[#This Row],[שיפור האיפיון (האיפיון לא מדוייק, נידרשת הבהרה)]:[עמודה1]])</f>
        <v>2</v>
      </c>
    </row>
    <row r="66" spans="1:28" ht="45" hidden="1" x14ac:dyDescent="0.2">
      <c r="A66" s="218" t="s">
        <v>163</v>
      </c>
      <c r="B66" s="219" t="s">
        <v>188</v>
      </c>
      <c r="C66" s="219" t="s">
        <v>162</v>
      </c>
      <c r="D66" s="220" t="s">
        <v>189</v>
      </c>
      <c r="E66" s="10"/>
      <c r="F66" s="6"/>
      <c r="G66" s="347" t="s">
        <v>1863</v>
      </c>
      <c r="H66" s="298"/>
      <c r="I66" s="297"/>
      <c r="J66" s="297"/>
      <c r="K66" s="315"/>
      <c r="L66" s="315"/>
      <c r="M66" s="315"/>
      <c r="N66" s="315" t="s">
        <v>2007</v>
      </c>
      <c r="O66" s="315"/>
      <c r="P66" s="315"/>
      <c r="Q66" s="362"/>
      <c r="R66" s="362"/>
      <c r="S66" s="348"/>
      <c r="T66" s="362"/>
      <c r="U66" s="370"/>
      <c r="V66" s="367"/>
      <c r="W66" s="379"/>
      <c r="X66" s="379"/>
      <c r="Y66" s="385"/>
      <c r="Z66" s="388"/>
      <c r="AA66" s="379"/>
      <c r="AB66" s="348">
        <f>SUM(HLD_Table8[[#This Row],[שיפור האיפיון (האיפיון לא מדוייק, נידרשת הבהרה)]:[עמודה1]])</f>
        <v>0</v>
      </c>
    </row>
    <row r="67" spans="1:28" ht="45" hidden="1" x14ac:dyDescent="0.2">
      <c r="A67" s="218" t="s">
        <v>163</v>
      </c>
      <c r="B67" s="219" t="s">
        <v>190</v>
      </c>
      <c r="C67" s="219" t="s">
        <v>162</v>
      </c>
      <c r="D67" s="220" t="s">
        <v>191</v>
      </c>
      <c r="E67" s="10"/>
      <c r="F67" s="6"/>
      <c r="G67" s="298"/>
      <c r="H67" s="298"/>
      <c r="I67" s="297"/>
      <c r="J67" s="297"/>
      <c r="K67" s="315"/>
      <c r="L67" s="315"/>
      <c r="M67" s="315"/>
      <c r="N67" s="315" t="s">
        <v>2007</v>
      </c>
      <c r="O67" s="315"/>
      <c r="P67" s="315"/>
      <c r="Q67" s="362"/>
      <c r="R67" s="362"/>
      <c r="S67" s="348"/>
      <c r="T67" s="362"/>
      <c r="U67" s="370"/>
      <c r="V67" s="367"/>
      <c r="W67" s="379"/>
      <c r="X67" s="379"/>
      <c r="Y67" s="385"/>
      <c r="Z67" s="388"/>
      <c r="AA67" s="379"/>
      <c r="AB67" s="348">
        <f>SUM(HLD_Table8[[#This Row],[שיפור האיפיון (האיפיון לא מדוייק, נידרשת הבהרה)]:[עמודה1]])</f>
        <v>0</v>
      </c>
    </row>
    <row r="68" spans="1:28" ht="242.25" hidden="1" x14ac:dyDescent="0.2">
      <c r="A68" s="226" t="s">
        <v>163</v>
      </c>
      <c r="B68" s="227" t="s">
        <v>192</v>
      </c>
      <c r="C68" s="227" t="s">
        <v>162</v>
      </c>
      <c r="D68" s="228" t="s">
        <v>193</v>
      </c>
      <c r="E68" s="28" t="s">
        <v>194</v>
      </c>
      <c r="F68" s="6" t="s">
        <v>31</v>
      </c>
      <c r="G68" s="300" t="s">
        <v>1787</v>
      </c>
      <c r="H68" s="351" t="s">
        <v>2141</v>
      </c>
      <c r="I68" s="297"/>
      <c r="J68" s="297"/>
      <c r="K68" s="315"/>
      <c r="L68" s="315"/>
      <c r="M68" s="315"/>
      <c r="N68" s="315" t="s">
        <v>2044</v>
      </c>
      <c r="O68" s="315"/>
      <c r="P68" s="315"/>
      <c r="Q68" s="362"/>
      <c r="R68" s="362"/>
      <c r="S68" s="348">
        <v>1</v>
      </c>
      <c r="T68" s="362"/>
      <c r="U68" s="370"/>
      <c r="V68" s="367"/>
      <c r="W68" s="379"/>
      <c r="X68" s="379"/>
      <c r="Y68" s="385"/>
      <c r="Z68" s="388"/>
      <c r="AA68" s="379"/>
      <c r="AB68" s="348">
        <f>SUM(HLD_Table8[[#This Row],[שיפור האיפיון (האיפיון לא מדוייק, נידרשת הבהרה)]:[עמודה1]])</f>
        <v>1</v>
      </c>
    </row>
    <row r="69" spans="1:28" ht="105" hidden="1" x14ac:dyDescent="0.2">
      <c r="A69" s="222" t="s">
        <v>163</v>
      </c>
      <c r="B69" s="223">
        <v>4.3</v>
      </c>
      <c r="C69" s="223" t="s">
        <v>162</v>
      </c>
      <c r="D69" s="224" t="s">
        <v>195</v>
      </c>
      <c r="E69" s="12" t="s">
        <v>196</v>
      </c>
      <c r="F69" s="6" t="s">
        <v>39</v>
      </c>
      <c r="G69" s="299" t="s">
        <v>1867</v>
      </c>
      <c r="H69" s="349" t="s">
        <v>1924</v>
      </c>
      <c r="I69" s="297"/>
      <c r="J69" s="297"/>
      <c r="K69" s="315"/>
      <c r="L69" s="315"/>
      <c r="M69" s="315"/>
      <c r="N69" s="315" t="s">
        <v>2008</v>
      </c>
      <c r="O69" s="315"/>
      <c r="P69" s="315"/>
      <c r="Q69" s="362"/>
      <c r="R69" s="362"/>
      <c r="S69" s="348">
        <v>2</v>
      </c>
      <c r="T69" s="362"/>
      <c r="U69" s="370"/>
      <c r="V69" s="367"/>
      <c r="W69" s="379"/>
      <c r="X69" s="379"/>
      <c r="Y69" s="385"/>
      <c r="Z69" s="388"/>
      <c r="AA69" s="379"/>
      <c r="AB69" s="348">
        <f>SUM(HLD_Table8[[#This Row],[שיפור האיפיון (האיפיון לא מדוייק, נידרשת הבהרה)]:[עמודה1]])</f>
        <v>2</v>
      </c>
    </row>
    <row r="70" spans="1:28" ht="90" x14ac:dyDescent="0.2">
      <c r="A70" s="218" t="s">
        <v>163</v>
      </c>
      <c r="B70" s="219" t="s">
        <v>198</v>
      </c>
      <c r="C70" s="219" t="s">
        <v>162</v>
      </c>
      <c r="D70" s="220" t="s">
        <v>199</v>
      </c>
      <c r="E70" s="10" t="s">
        <v>200</v>
      </c>
      <c r="F70" s="6"/>
      <c r="G70" s="298"/>
      <c r="H70" s="323" t="s">
        <v>2142</v>
      </c>
      <c r="I70" s="297"/>
      <c r="J70" s="297"/>
      <c r="K70" s="315"/>
      <c r="L70" s="315"/>
      <c r="M70" s="315"/>
      <c r="N70" s="315" t="s">
        <v>2009</v>
      </c>
      <c r="O70" s="315"/>
      <c r="P70" s="315"/>
      <c r="Q70" s="362"/>
      <c r="R70" s="362"/>
      <c r="S70" s="348">
        <v>1</v>
      </c>
      <c r="T70" s="362"/>
      <c r="U70" s="370">
        <v>1</v>
      </c>
      <c r="V70" s="367"/>
      <c r="W70" s="379"/>
      <c r="X70" s="379"/>
      <c r="Y70" s="385"/>
      <c r="Z70" s="388"/>
      <c r="AA70" s="379"/>
      <c r="AB70" s="348">
        <f>SUM(HLD_Table8[[#This Row],[שיפור האיפיון (האיפיון לא מדוייק, נידרשת הבהרה)]:[עמודה1]])</f>
        <v>2</v>
      </c>
    </row>
    <row r="71" spans="1:28" ht="125.45" customHeight="1" x14ac:dyDescent="0.2">
      <c r="A71" s="222" t="s">
        <v>163</v>
      </c>
      <c r="B71" s="223">
        <v>4.4000000000000004</v>
      </c>
      <c r="C71" s="223" t="s">
        <v>162</v>
      </c>
      <c r="D71" s="224" t="s">
        <v>201</v>
      </c>
      <c r="E71" s="9"/>
      <c r="F71" s="6"/>
      <c r="G71" s="299"/>
      <c r="H71" s="315" t="s">
        <v>2143</v>
      </c>
      <c r="I71" s="297"/>
      <c r="J71" s="297"/>
      <c r="K71" s="315"/>
      <c r="L71" s="315"/>
      <c r="M71" s="315"/>
      <c r="N71" s="315" t="s">
        <v>2010</v>
      </c>
      <c r="O71" s="315"/>
      <c r="P71" s="315"/>
      <c r="Q71" s="362"/>
      <c r="R71" s="362"/>
      <c r="S71" s="348">
        <v>2</v>
      </c>
      <c r="T71" s="362"/>
      <c r="U71" s="370">
        <v>1</v>
      </c>
      <c r="V71" s="367"/>
      <c r="W71" s="379"/>
      <c r="X71" s="379"/>
      <c r="Y71" s="385"/>
      <c r="Z71" s="388"/>
      <c r="AA71" s="379"/>
      <c r="AB71" s="348">
        <f>SUM(HLD_Table8[[#This Row],[שיפור האיפיון (האיפיון לא מדוייק, נידרשת הבהרה)]:[עמודה1]])</f>
        <v>3</v>
      </c>
    </row>
    <row r="72" spans="1:28" ht="45" hidden="1" x14ac:dyDescent="0.2">
      <c r="A72" s="218" t="s">
        <v>163</v>
      </c>
      <c r="B72" s="219">
        <v>4.5</v>
      </c>
      <c r="C72" s="219" t="s">
        <v>162</v>
      </c>
      <c r="D72" s="220" t="s">
        <v>202</v>
      </c>
      <c r="E72" s="10" t="s">
        <v>203</v>
      </c>
      <c r="F72" s="6"/>
      <c r="G72" s="298"/>
      <c r="H72" s="298"/>
      <c r="I72" s="297"/>
      <c r="J72" s="297"/>
      <c r="K72" s="315"/>
      <c r="L72" s="315"/>
      <c r="M72" s="315"/>
      <c r="N72" s="315"/>
      <c r="O72" s="315"/>
      <c r="P72" s="315"/>
      <c r="Q72" s="362"/>
      <c r="R72" s="362"/>
      <c r="S72" s="348"/>
      <c r="T72" s="362"/>
      <c r="U72" s="370"/>
      <c r="V72" s="367"/>
      <c r="W72" s="379"/>
      <c r="X72" s="379"/>
      <c r="Y72" s="385"/>
      <c r="Z72" s="388"/>
      <c r="AA72" s="379"/>
      <c r="AB72" s="348">
        <f>SUM(HLD_Table8[[#This Row],[שיפור האיפיון (האיפיון לא מדוייק, נידרשת הבהרה)]:[עמודה1]])</f>
        <v>0</v>
      </c>
    </row>
    <row r="73" spans="1:28" ht="120" hidden="1" x14ac:dyDescent="0.2">
      <c r="A73" s="218" t="s">
        <v>163</v>
      </c>
      <c r="B73" s="219" t="s">
        <v>204</v>
      </c>
      <c r="C73" s="219" t="s">
        <v>162</v>
      </c>
      <c r="D73" s="220" t="s">
        <v>205</v>
      </c>
      <c r="E73" s="10"/>
      <c r="F73" s="6"/>
      <c r="G73" s="299" t="s">
        <v>1868</v>
      </c>
      <c r="H73" s="298" t="s">
        <v>2144</v>
      </c>
      <c r="I73" s="297"/>
      <c r="J73" s="297"/>
      <c r="K73" s="315"/>
      <c r="L73" s="315"/>
      <c r="M73" s="315"/>
      <c r="N73" s="315"/>
      <c r="O73" s="315"/>
      <c r="P73" s="315"/>
      <c r="Q73" s="362">
        <v>1</v>
      </c>
      <c r="R73" s="362"/>
      <c r="S73" s="348"/>
      <c r="T73" s="362"/>
      <c r="U73" s="370"/>
      <c r="V73" s="367"/>
      <c r="W73" s="379"/>
      <c r="X73" s="379"/>
      <c r="Y73" s="385"/>
      <c r="Z73" s="388"/>
      <c r="AA73" s="379"/>
      <c r="AB73" s="348">
        <f>SUM(HLD_Table8[[#This Row],[שיפור האיפיון (האיפיון לא מדוייק, נידרשת הבהרה)]:[עמודה1]])</f>
        <v>1</v>
      </c>
    </row>
    <row r="74" spans="1:28" ht="30" hidden="1" x14ac:dyDescent="0.2">
      <c r="A74" s="218" t="s">
        <v>163</v>
      </c>
      <c r="B74" s="219">
        <v>4.5999999999999996</v>
      </c>
      <c r="C74" s="219" t="s">
        <v>162</v>
      </c>
      <c r="D74" s="220" t="s">
        <v>206</v>
      </c>
      <c r="E74" s="10"/>
      <c r="F74" s="6"/>
      <c r="G74" s="298"/>
      <c r="H74" s="298"/>
      <c r="I74" s="297"/>
      <c r="J74" s="297"/>
      <c r="K74" s="315"/>
      <c r="L74" s="315"/>
      <c r="M74" s="315"/>
      <c r="N74" s="315"/>
      <c r="O74" s="315"/>
      <c r="P74" s="315"/>
      <c r="Q74" s="362"/>
      <c r="R74" s="362"/>
      <c r="S74" s="348"/>
      <c r="T74" s="362"/>
      <c r="U74" s="370"/>
      <c r="V74" s="367"/>
      <c r="W74" s="379"/>
      <c r="X74" s="379"/>
      <c r="Y74" s="385"/>
      <c r="Z74" s="388"/>
      <c r="AA74" s="379"/>
      <c r="AB74" s="348">
        <f>SUM(HLD_Table8[[#This Row],[שיפור האיפיון (האיפיון לא מדוייק, נידרשת הבהרה)]:[עמודה1]])</f>
        <v>0</v>
      </c>
    </row>
    <row r="75" spans="1:28" ht="75" hidden="1" x14ac:dyDescent="0.2">
      <c r="A75" s="218" t="s">
        <v>163</v>
      </c>
      <c r="B75" s="219" t="s">
        <v>207</v>
      </c>
      <c r="C75" s="219" t="s">
        <v>162</v>
      </c>
      <c r="D75" s="220" t="s">
        <v>208</v>
      </c>
      <c r="E75" s="10"/>
      <c r="F75" s="6"/>
      <c r="G75" s="298"/>
      <c r="H75" s="298"/>
      <c r="I75" s="297"/>
      <c r="J75" s="297"/>
      <c r="K75" s="315"/>
      <c r="L75" s="315"/>
      <c r="M75" s="315"/>
      <c r="N75" s="315"/>
      <c r="O75" s="315"/>
      <c r="P75" s="315"/>
      <c r="Q75" s="362"/>
      <c r="R75" s="362"/>
      <c r="S75" s="348"/>
      <c r="T75" s="362"/>
      <c r="U75" s="370"/>
      <c r="V75" s="367"/>
      <c r="W75" s="379"/>
      <c r="X75" s="379"/>
      <c r="Y75" s="385"/>
      <c r="Z75" s="388"/>
      <c r="AA75" s="379"/>
      <c r="AB75" s="348">
        <f>SUM(HLD_Table8[[#This Row],[שיפור האיפיון (האיפיון לא מדוייק, נידרשת הבהרה)]:[עמודה1]])</f>
        <v>0</v>
      </c>
    </row>
    <row r="76" spans="1:28" ht="105" hidden="1" x14ac:dyDescent="0.2">
      <c r="A76" s="226" t="s">
        <v>163</v>
      </c>
      <c r="B76" s="227">
        <v>4.7</v>
      </c>
      <c r="C76" s="227" t="s">
        <v>162</v>
      </c>
      <c r="D76" s="228" t="s">
        <v>209</v>
      </c>
      <c r="E76" s="13" t="s">
        <v>210</v>
      </c>
      <c r="F76" s="6" t="s">
        <v>40</v>
      </c>
      <c r="G76" s="300" t="s">
        <v>1925</v>
      </c>
      <c r="H76" s="320" t="s">
        <v>1838</v>
      </c>
      <c r="I76" s="297"/>
      <c r="J76" s="297"/>
      <c r="K76" s="315"/>
      <c r="L76" s="315"/>
      <c r="M76" s="315"/>
      <c r="N76" s="315" t="s">
        <v>2011</v>
      </c>
      <c r="O76" s="315"/>
      <c r="P76" s="315"/>
      <c r="Q76" s="362"/>
      <c r="R76" s="362"/>
      <c r="S76" s="348"/>
      <c r="T76" s="362"/>
      <c r="U76" s="370"/>
      <c r="V76" s="367"/>
      <c r="W76" s="379"/>
      <c r="X76" s="379"/>
      <c r="Y76" s="385">
        <v>1</v>
      </c>
      <c r="Z76" s="388"/>
      <c r="AA76" s="379"/>
      <c r="AB76" s="348">
        <f>SUM(HLD_Table8[[#This Row],[שיפור האיפיון (האיפיון לא מדוייק, נידרשת הבהרה)]:[עמודה1]])</f>
        <v>1</v>
      </c>
    </row>
    <row r="77" spans="1:28" ht="135" hidden="1" x14ac:dyDescent="0.2">
      <c r="A77" s="218" t="s">
        <v>163</v>
      </c>
      <c r="B77" s="219">
        <v>4.8</v>
      </c>
      <c r="C77" s="219" t="s">
        <v>162</v>
      </c>
      <c r="D77" s="220" t="s">
        <v>211</v>
      </c>
      <c r="E77" s="10"/>
      <c r="F77" s="6"/>
      <c r="G77" s="299" t="s">
        <v>1869</v>
      </c>
      <c r="H77" s="298" t="s">
        <v>1870</v>
      </c>
      <c r="I77" s="297"/>
      <c r="J77" s="297"/>
      <c r="K77" s="315"/>
      <c r="L77" s="315"/>
      <c r="M77" s="315"/>
      <c r="N77" s="315" t="s">
        <v>23</v>
      </c>
      <c r="O77" s="315"/>
      <c r="P77" s="315"/>
      <c r="Q77" s="362"/>
      <c r="R77" s="362"/>
      <c r="S77" s="348">
        <v>1</v>
      </c>
      <c r="T77" s="362"/>
      <c r="U77" s="370"/>
      <c r="V77" s="367"/>
      <c r="W77" s="379"/>
      <c r="X77" s="379"/>
      <c r="Y77" s="385"/>
      <c r="Z77" s="388"/>
      <c r="AA77" s="379"/>
      <c r="AB77" s="348">
        <f>SUM(HLD_Table8[[#This Row],[שיפור האיפיון (האיפיון לא מדוייק, נידרשת הבהרה)]:[עמודה1]])</f>
        <v>1</v>
      </c>
    </row>
    <row r="78" spans="1:28" ht="90" hidden="1" x14ac:dyDescent="0.2">
      <c r="A78" s="218" t="s">
        <v>163</v>
      </c>
      <c r="B78" s="219" t="s">
        <v>212</v>
      </c>
      <c r="C78" s="219" t="s">
        <v>162</v>
      </c>
      <c r="D78" s="242" t="s">
        <v>213</v>
      </c>
      <c r="E78" s="34"/>
      <c r="F78" s="6"/>
      <c r="G78" s="303"/>
      <c r="H78" s="303"/>
      <c r="I78" s="297"/>
      <c r="J78" s="297"/>
      <c r="K78" s="315"/>
      <c r="L78" s="315"/>
      <c r="M78" s="315"/>
      <c r="N78" s="315"/>
      <c r="O78" s="315"/>
      <c r="P78" s="315"/>
      <c r="Q78" s="362"/>
      <c r="R78" s="362"/>
      <c r="S78" s="348"/>
      <c r="T78" s="362"/>
      <c r="U78" s="370"/>
      <c r="V78" s="367"/>
      <c r="W78" s="379"/>
      <c r="X78" s="379"/>
      <c r="Y78" s="385"/>
      <c r="Z78" s="388"/>
      <c r="AA78" s="379"/>
      <c r="AB78" s="348">
        <f>SUM(HLD_Table8[[#This Row],[שיפור האיפיון (האיפיון לא מדוייק, נידרשת הבהרה)]:[עמודה1]])</f>
        <v>0</v>
      </c>
    </row>
    <row r="79" spans="1:28" ht="71.25" hidden="1" x14ac:dyDescent="0.2">
      <c r="A79" s="226" t="s">
        <v>163</v>
      </c>
      <c r="B79" s="227">
        <v>4.9000000000000004</v>
      </c>
      <c r="C79" s="227" t="s">
        <v>162</v>
      </c>
      <c r="D79" s="228" t="s">
        <v>214</v>
      </c>
      <c r="E79" s="13" t="s">
        <v>215</v>
      </c>
      <c r="F79" s="6" t="s">
        <v>31</v>
      </c>
      <c r="G79" s="6" t="s">
        <v>1872</v>
      </c>
      <c r="H79" s="300"/>
      <c r="I79" s="297"/>
      <c r="J79" s="297"/>
      <c r="K79" s="315"/>
      <c r="L79" s="315"/>
      <c r="M79" s="315"/>
      <c r="N79" s="315"/>
      <c r="O79" s="315"/>
      <c r="P79" s="315"/>
      <c r="Q79" s="362"/>
      <c r="R79" s="362"/>
      <c r="S79" s="348"/>
      <c r="T79" s="362"/>
      <c r="U79" s="370"/>
      <c r="V79" s="367"/>
      <c r="W79" s="379"/>
      <c r="X79" s="379"/>
      <c r="Y79" s="385"/>
      <c r="Z79" s="388"/>
      <c r="AA79" s="379"/>
      <c r="AB79" s="348">
        <f>SUM(HLD_Table8[[#This Row],[שיפור האיפיון (האיפיון לא מדוייק, נידרשת הבהרה)]:[עמודה1]])</f>
        <v>0</v>
      </c>
    </row>
    <row r="80" spans="1:28" ht="71.25" hidden="1" x14ac:dyDescent="0.2">
      <c r="A80" s="218" t="s">
        <v>163</v>
      </c>
      <c r="B80" s="219" t="s">
        <v>217</v>
      </c>
      <c r="C80" s="219" t="s">
        <v>162</v>
      </c>
      <c r="D80" s="220" t="s">
        <v>218</v>
      </c>
      <c r="E80" s="10" t="s">
        <v>215</v>
      </c>
      <c r="F80" s="6"/>
      <c r="G80" s="6"/>
      <c r="H80" s="298"/>
      <c r="I80" s="297"/>
      <c r="J80" s="297"/>
      <c r="K80" s="315"/>
      <c r="L80" s="315"/>
      <c r="M80" s="315"/>
      <c r="N80" s="315" t="s">
        <v>2012</v>
      </c>
      <c r="O80" s="315"/>
      <c r="P80" s="315"/>
      <c r="Q80" s="362"/>
      <c r="R80" s="362"/>
      <c r="S80" s="348">
        <v>1</v>
      </c>
      <c r="T80" s="362"/>
      <c r="U80" s="370"/>
      <c r="V80" s="367"/>
      <c r="W80" s="379"/>
      <c r="X80" s="379"/>
      <c r="Y80" s="385"/>
      <c r="Z80" s="388"/>
      <c r="AA80" s="379"/>
      <c r="AB80" s="348">
        <f>SUM(HLD_Table8[[#This Row],[שיפור האיפיון (האיפיון לא מדוייק, נידרשת הבהרה)]:[עמודה1]])</f>
        <v>1</v>
      </c>
    </row>
    <row r="81" spans="1:28" ht="43.5" hidden="1" thickBot="1" x14ac:dyDescent="0.25">
      <c r="A81" s="230" t="s">
        <v>163</v>
      </c>
      <c r="B81" s="231" t="s">
        <v>220</v>
      </c>
      <c r="C81" s="231" t="s">
        <v>162</v>
      </c>
      <c r="D81" s="232" t="s">
        <v>221</v>
      </c>
      <c r="E81" s="9" t="s">
        <v>222</v>
      </c>
      <c r="F81" s="6" t="s">
        <v>31</v>
      </c>
      <c r="G81" s="6" t="s">
        <v>1871</v>
      </c>
      <c r="H81" s="299"/>
      <c r="I81" s="297"/>
      <c r="J81" s="297"/>
      <c r="K81" s="315"/>
      <c r="L81" s="315"/>
      <c r="M81" s="315"/>
      <c r="N81" s="315" t="s">
        <v>1767</v>
      </c>
      <c r="O81" s="315"/>
      <c r="P81" s="315"/>
      <c r="Q81" s="382">
        <f>SUBTOTAL(109,Q57:Q80)</f>
        <v>1</v>
      </c>
      <c r="R81" s="382">
        <f>SUBTOTAL(109,R57:R80)</f>
        <v>0</v>
      </c>
      <c r="S81" s="382">
        <f>SUBTOTAL(109,S57:S80)</f>
        <v>4</v>
      </c>
      <c r="T81" s="382">
        <f t="shared" ref="T81:V81" si="3">SUBTOTAL(109,T57:T80)</f>
        <v>0</v>
      </c>
      <c r="U81" s="382">
        <f t="shared" si="3"/>
        <v>4</v>
      </c>
      <c r="V81" s="382">
        <f t="shared" si="3"/>
        <v>0</v>
      </c>
      <c r="W81" s="382"/>
      <c r="X81" s="382">
        <v>21</v>
      </c>
      <c r="Y81" s="382">
        <f>SUBTOTAL(109,Y57:Y80)</f>
        <v>0</v>
      </c>
      <c r="Z81" s="388"/>
      <c r="AA81" s="379"/>
      <c r="AB81" s="348">
        <f>SUM(HLD_Table8[[#This Row],[שיפור האיפיון (האיפיון לא מדוייק, נידרשת הבהרה)]:[עמודה1]])</f>
        <v>30</v>
      </c>
    </row>
    <row r="82" spans="1:28" ht="42.75" hidden="1" x14ac:dyDescent="0.2">
      <c r="A82" s="233" t="s">
        <v>223</v>
      </c>
      <c r="B82" s="234">
        <v>5</v>
      </c>
      <c r="C82" s="234" t="s">
        <v>224</v>
      </c>
      <c r="D82" s="235" t="s">
        <v>225</v>
      </c>
      <c r="E82" s="4"/>
      <c r="F82" s="6" t="s">
        <v>40</v>
      </c>
      <c r="G82" s="6" t="s">
        <v>40</v>
      </c>
      <c r="H82" s="214"/>
      <c r="I82" s="215"/>
      <c r="J82" s="215"/>
      <c r="K82" s="216" t="s">
        <v>1704</v>
      </c>
      <c r="L82" s="216" t="s">
        <v>1704</v>
      </c>
      <c r="M82" s="216" t="s">
        <v>1704</v>
      </c>
      <c r="N82" s="216" t="s">
        <v>1704</v>
      </c>
      <c r="O82" s="216" t="s">
        <v>1704</v>
      </c>
      <c r="P82" s="216" t="s">
        <v>1704</v>
      </c>
      <c r="Q82" s="362"/>
      <c r="R82" s="362"/>
      <c r="S82" s="348"/>
      <c r="T82" s="362"/>
      <c r="U82" s="370"/>
      <c r="V82" s="367"/>
      <c r="W82" s="379"/>
      <c r="X82" s="379"/>
      <c r="Y82" s="385"/>
      <c r="Z82" s="388"/>
      <c r="AA82" s="379"/>
      <c r="AB82" s="348">
        <f>SUM(HLD_Table8[[#This Row],[שיפור האיפיון (האיפיון לא מדוייק, נידרשת הבהרה)]:[עמודה1]])</f>
        <v>0</v>
      </c>
    </row>
    <row r="83" spans="1:28" ht="42.75" hidden="1" x14ac:dyDescent="0.2">
      <c r="A83" s="222" t="s">
        <v>223</v>
      </c>
      <c r="B83" s="223">
        <v>5</v>
      </c>
      <c r="C83" s="223" t="s">
        <v>224</v>
      </c>
      <c r="D83" s="236" t="s">
        <v>225</v>
      </c>
      <c r="E83" s="17" t="s">
        <v>226</v>
      </c>
      <c r="F83" s="6" t="s">
        <v>40</v>
      </c>
      <c r="G83" s="6" t="s">
        <v>40</v>
      </c>
      <c r="H83" s="237"/>
      <c r="I83" s="215"/>
      <c r="J83" s="215"/>
      <c r="K83" s="216" t="s">
        <v>1704</v>
      </c>
      <c r="L83" s="216" t="s">
        <v>1704</v>
      </c>
      <c r="M83" s="216" t="s">
        <v>1704</v>
      </c>
      <c r="N83" s="216" t="s">
        <v>1704</v>
      </c>
      <c r="O83" s="216" t="s">
        <v>1704</v>
      </c>
      <c r="P83" s="216" t="s">
        <v>1704</v>
      </c>
      <c r="Q83" s="362"/>
      <c r="R83" s="362"/>
      <c r="S83" s="348"/>
      <c r="T83" s="362"/>
      <c r="U83" s="370"/>
      <c r="V83" s="367"/>
      <c r="W83" s="379"/>
      <c r="X83" s="379"/>
      <c r="Y83" s="385"/>
      <c r="Z83" s="388"/>
      <c r="AA83" s="379"/>
      <c r="AB83" s="348">
        <f>SUM(HLD_Table8[[#This Row],[שיפור האיפיון (האיפיון לא מדוייק, נידרשת הבהרה)]:[עמודה1]])</f>
        <v>0</v>
      </c>
    </row>
    <row r="84" spans="1:28" ht="42.75" hidden="1" x14ac:dyDescent="0.2">
      <c r="A84" s="222" t="s">
        <v>223</v>
      </c>
      <c r="B84" s="223">
        <v>5</v>
      </c>
      <c r="C84" s="223" t="s">
        <v>224</v>
      </c>
      <c r="D84" s="236" t="s">
        <v>225</v>
      </c>
      <c r="E84" s="17" t="s">
        <v>227</v>
      </c>
      <c r="F84" s="6" t="s">
        <v>40</v>
      </c>
      <c r="G84" s="6" t="s">
        <v>40</v>
      </c>
      <c r="H84" s="237"/>
      <c r="I84" s="215"/>
      <c r="J84" s="215"/>
      <c r="K84" s="216" t="s">
        <v>1704</v>
      </c>
      <c r="L84" s="216" t="s">
        <v>1704</v>
      </c>
      <c r="M84" s="216" t="s">
        <v>1704</v>
      </c>
      <c r="N84" s="216" t="s">
        <v>1704</v>
      </c>
      <c r="O84" s="216" t="s">
        <v>1704</v>
      </c>
      <c r="P84" s="216" t="s">
        <v>1704</v>
      </c>
      <c r="Q84" s="362"/>
      <c r="R84" s="362"/>
      <c r="S84" s="348"/>
      <c r="T84" s="362"/>
      <c r="U84" s="370"/>
      <c r="V84" s="367"/>
      <c r="W84" s="379"/>
      <c r="X84" s="379"/>
      <c r="Y84" s="385"/>
      <c r="Z84" s="388"/>
      <c r="AA84" s="379"/>
      <c r="AB84" s="348">
        <f>SUM(HLD_Table8[[#This Row],[שיפור האיפיון (האיפיון לא מדוייק, נידרשת הבהרה)]:[עמודה1]])</f>
        <v>0</v>
      </c>
    </row>
    <row r="85" spans="1:28" ht="71.25" hidden="1" x14ac:dyDescent="0.2">
      <c r="A85" s="222" t="s">
        <v>223</v>
      </c>
      <c r="B85" s="223">
        <v>5</v>
      </c>
      <c r="C85" s="223" t="s">
        <v>224</v>
      </c>
      <c r="D85" s="236" t="s">
        <v>225</v>
      </c>
      <c r="E85" s="17" t="s">
        <v>230</v>
      </c>
      <c r="F85" s="6" t="s">
        <v>40</v>
      </c>
      <c r="G85" s="6" t="s">
        <v>40</v>
      </c>
      <c r="H85" s="237"/>
      <c r="I85" s="215"/>
      <c r="J85" s="215"/>
      <c r="K85" s="216" t="s">
        <v>1704</v>
      </c>
      <c r="L85" s="216" t="s">
        <v>1704</v>
      </c>
      <c r="M85" s="216" t="s">
        <v>1704</v>
      </c>
      <c r="N85" s="216" t="s">
        <v>1704</v>
      </c>
      <c r="O85" s="216" t="s">
        <v>1704</v>
      </c>
      <c r="P85" s="216" t="s">
        <v>1704</v>
      </c>
      <c r="Q85" s="362"/>
      <c r="R85" s="362"/>
      <c r="S85" s="348"/>
      <c r="T85" s="362"/>
      <c r="U85" s="370"/>
      <c r="V85" s="367"/>
      <c r="W85" s="379"/>
      <c r="X85" s="379"/>
      <c r="Y85" s="385"/>
      <c r="Z85" s="388"/>
      <c r="AA85" s="379"/>
      <c r="AB85" s="348">
        <f>SUM(HLD_Table8[[#This Row],[שיפור האיפיון (האיפיון לא מדוייק, נידרשת הבהרה)]:[עמודה1]])</f>
        <v>0</v>
      </c>
    </row>
    <row r="86" spans="1:28" ht="57" hidden="1" x14ac:dyDescent="0.2">
      <c r="A86" s="222" t="s">
        <v>223</v>
      </c>
      <c r="B86" s="223">
        <v>5</v>
      </c>
      <c r="C86" s="223" t="s">
        <v>224</v>
      </c>
      <c r="D86" s="236" t="s">
        <v>225</v>
      </c>
      <c r="E86" s="17" t="s">
        <v>232</v>
      </c>
      <c r="F86" s="6" t="s">
        <v>40</v>
      </c>
      <c r="G86" s="6" t="s">
        <v>40</v>
      </c>
      <c r="H86" s="237"/>
      <c r="I86" s="215"/>
      <c r="J86" s="215"/>
      <c r="K86" s="216" t="s">
        <v>1704</v>
      </c>
      <c r="L86" s="216" t="s">
        <v>1704</v>
      </c>
      <c r="M86" s="216" t="s">
        <v>1704</v>
      </c>
      <c r="N86" s="216" t="s">
        <v>1704</v>
      </c>
      <c r="O86" s="216" t="s">
        <v>1704</v>
      </c>
      <c r="P86" s="216" t="s">
        <v>1704</v>
      </c>
      <c r="Q86" s="362"/>
      <c r="R86" s="362"/>
      <c r="S86" s="348"/>
      <c r="T86" s="362"/>
      <c r="U86" s="370"/>
      <c r="V86" s="367"/>
      <c r="W86" s="379"/>
      <c r="X86" s="379"/>
      <c r="Y86" s="385"/>
      <c r="Z86" s="388"/>
      <c r="AA86" s="379"/>
      <c r="AB86" s="348">
        <f>SUM(HLD_Table8[[#This Row],[שיפור האיפיון (האיפיון לא מדוייק, נידרשת הבהרה)]:[עמודה1]])</f>
        <v>0</v>
      </c>
    </row>
    <row r="87" spans="1:28" ht="42.75" hidden="1" x14ac:dyDescent="0.2">
      <c r="A87" s="222" t="s">
        <v>223</v>
      </c>
      <c r="B87" s="223">
        <v>5</v>
      </c>
      <c r="C87" s="223" t="s">
        <v>224</v>
      </c>
      <c r="D87" s="236" t="s">
        <v>225</v>
      </c>
      <c r="E87" s="17" t="s">
        <v>234</v>
      </c>
      <c r="F87" s="6" t="s">
        <v>40</v>
      </c>
      <c r="G87" s="6" t="s">
        <v>40</v>
      </c>
      <c r="H87" s="237"/>
      <c r="I87" s="215"/>
      <c r="J87" s="215"/>
      <c r="K87" s="216" t="s">
        <v>1704</v>
      </c>
      <c r="L87" s="216" t="s">
        <v>1704</v>
      </c>
      <c r="M87" s="216" t="s">
        <v>1704</v>
      </c>
      <c r="N87" s="216" t="s">
        <v>1704</v>
      </c>
      <c r="O87" s="216" t="s">
        <v>1704</v>
      </c>
      <c r="P87" s="216" t="s">
        <v>1704</v>
      </c>
      <c r="Q87" s="362"/>
      <c r="R87" s="362"/>
      <c r="S87" s="348"/>
      <c r="T87" s="362"/>
      <c r="U87" s="370"/>
      <c r="V87" s="367"/>
      <c r="W87" s="379"/>
      <c r="X87" s="379"/>
      <c r="Y87" s="385"/>
      <c r="Z87" s="388"/>
      <c r="AA87" s="379"/>
      <c r="AB87" s="348">
        <f>SUM(HLD_Table8[[#This Row],[שיפור האיפיון (האיפיון לא מדוייק, נידרשת הבהרה)]:[עמודה1]])</f>
        <v>0</v>
      </c>
    </row>
    <row r="88" spans="1:28" ht="42.75" hidden="1" x14ac:dyDescent="0.2">
      <c r="A88" s="222" t="s">
        <v>223</v>
      </c>
      <c r="B88" s="223">
        <v>5</v>
      </c>
      <c r="C88" s="223" t="s">
        <v>224</v>
      </c>
      <c r="D88" s="236" t="s">
        <v>225</v>
      </c>
      <c r="E88" s="19" t="s">
        <v>236</v>
      </c>
      <c r="F88" s="6" t="s">
        <v>40</v>
      </c>
      <c r="G88" s="6" t="s">
        <v>40</v>
      </c>
      <c r="H88" s="237"/>
      <c r="I88" s="215"/>
      <c r="J88" s="215"/>
      <c r="K88" s="216" t="s">
        <v>1704</v>
      </c>
      <c r="L88" s="216" t="s">
        <v>1704</v>
      </c>
      <c r="M88" s="216" t="s">
        <v>1704</v>
      </c>
      <c r="N88" s="216" t="s">
        <v>1704</v>
      </c>
      <c r="O88" s="216" t="s">
        <v>1704</v>
      </c>
      <c r="P88" s="216" t="s">
        <v>1704</v>
      </c>
      <c r="Q88" s="362"/>
      <c r="R88" s="362"/>
      <c r="S88" s="348"/>
      <c r="T88" s="362"/>
      <c r="U88" s="370"/>
      <c r="V88" s="367"/>
      <c r="W88" s="379"/>
      <c r="X88" s="379"/>
      <c r="Y88" s="385"/>
      <c r="Z88" s="388"/>
      <c r="AA88" s="379"/>
      <c r="AB88" s="348">
        <f>SUM(HLD_Table8[[#This Row],[שיפור האיפיון (האיפיון לא מדוייק, נידרשת הבהרה)]:[עמודה1]])</f>
        <v>0</v>
      </c>
    </row>
    <row r="89" spans="1:28" ht="42.75" hidden="1" x14ac:dyDescent="0.2">
      <c r="A89" s="218" t="s">
        <v>223</v>
      </c>
      <c r="B89" s="219">
        <v>5.0999999999999996</v>
      </c>
      <c r="C89" s="219" t="s">
        <v>224</v>
      </c>
      <c r="D89" s="220" t="s">
        <v>238</v>
      </c>
      <c r="E89" s="7"/>
      <c r="F89" s="6" t="s">
        <v>40</v>
      </c>
      <c r="G89" s="6" t="s">
        <v>40</v>
      </c>
      <c r="H89" s="221"/>
      <c r="I89" s="215"/>
      <c r="J89" s="215"/>
      <c r="K89" s="216" t="s">
        <v>1704</v>
      </c>
      <c r="L89" s="216" t="s">
        <v>1704</v>
      </c>
      <c r="M89" s="216" t="s">
        <v>1704</v>
      </c>
      <c r="N89" s="216" t="s">
        <v>1704</v>
      </c>
      <c r="O89" s="216" t="s">
        <v>1704</v>
      </c>
      <c r="P89" s="216" t="s">
        <v>1704</v>
      </c>
      <c r="Q89" s="362"/>
      <c r="R89" s="362"/>
      <c r="S89" s="348"/>
      <c r="T89" s="362"/>
      <c r="U89" s="370"/>
      <c r="V89" s="367"/>
      <c r="W89" s="379"/>
      <c r="X89" s="379"/>
      <c r="Y89" s="385"/>
      <c r="Z89" s="388"/>
      <c r="AA89" s="379"/>
      <c r="AB89" s="348">
        <f>SUM(HLD_Table8[[#This Row],[שיפור האיפיון (האיפיון לא מדוייק, נידרשת הבהרה)]:[עמודה1]])</f>
        <v>0</v>
      </c>
    </row>
    <row r="90" spans="1:28" ht="42.75" hidden="1" x14ac:dyDescent="0.2">
      <c r="A90" s="218" t="s">
        <v>223</v>
      </c>
      <c r="B90" s="223" t="s">
        <v>240</v>
      </c>
      <c r="C90" s="223" t="s">
        <v>224</v>
      </c>
      <c r="D90" s="224" t="s">
        <v>241</v>
      </c>
      <c r="E90" s="9" t="s">
        <v>242</v>
      </c>
      <c r="F90" s="6" t="s">
        <v>40</v>
      </c>
      <c r="G90" s="6" t="s">
        <v>40</v>
      </c>
      <c r="H90" s="225"/>
      <c r="I90" s="215"/>
      <c r="J90" s="215"/>
      <c r="K90" s="216" t="s">
        <v>1704</v>
      </c>
      <c r="L90" s="216" t="s">
        <v>1704</v>
      </c>
      <c r="M90" s="216" t="s">
        <v>1704</v>
      </c>
      <c r="N90" s="216" t="s">
        <v>1704</v>
      </c>
      <c r="O90" s="216" t="s">
        <v>1704</v>
      </c>
      <c r="P90" s="216" t="s">
        <v>1704</v>
      </c>
      <c r="Q90" s="362"/>
      <c r="R90" s="362"/>
      <c r="S90" s="348"/>
      <c r="T90" s="362"/>
      <c r="U90" s="370"/>
      <c r="V90" s="367"/>
      <c r="W90" s="379"/>
      <c r="X90" s="379"/>
      <c r="Y90" s="385"/>
      <c r="Z90" s="388"/>
      <c r="AA90" s="379"/>
      <c r="AB90" s="348">
        <f>SUM(HLD_Table8[[#This Row],[שיפור האיפיון (האיפיון לא מדוייק, נידרשת הבהרה)]:[עמודה1]])</f>
        <v>0</v>
      </c>
    </row>
    <row r="91" spans="1:28" ht="45" hidden="1" x14ac:dyDescent="0.2">
      <c r="A91" s="218" t="s">
        <v>223</v>
      </c>
      <c r="B91" s="219" t="s">
        <v>243</v>
      </c>
      <c r="C91" s="219" t="s">
        <v>224</v>
      </c>
      <c r="D91" s="220" t="s">
        <v>244</v>
      </c>
      <c r="E91" s="10" t="s">
        <v>245</v>
      </c>
      <c r="F91" s="6" t="s">
        <v>40</v>
      </c>
      <c r="G91" s="6" t="s">
        <v>40</v>
      </c>
      <c r="H91" s="221"/>
      <c r="I91" s="215"/>
      <c r="J91" s="215"/>
      <c r="K91" s="216" t="s">
        <v>1704</v>
      </c>
      <c r="L91" s="216" t="s">
        <v>1704</v>
      </c>
      <c r="M91" s="216" t="s">
        <v>1704</v>
      </c>
      <c r="N91" s="216" t="s">
        <v>1704</v>
      </c>
      <c r="O91" s="216" t="s">
        <v>1704</v>
      </c>
      <c r="P91" s="216" t="s">
        <v>1704</v>
      </c>
      <c r="Q91" s="362"/>
      <c r="R91" s="362"/>
      <c r="S91" s="348"/>
      <c r="T91" s="362"/>
      <c r="U91" s="370"/>
      <c r="V91" s="367"/>
      <c r="W91" s="379"/>
      <c r="X91" s="379"/>
      <c r="Y91" s="385"/>
      <c r="Z91" s="388"/>
      <c r="AA91" s="379"/>
      <c r="AB91" s="348">
        <f>SUM(HLD_Table8[[#This Row],[שיפור האיפיון (האיפיון לא מדוייק, נידרשת הבהרה)]:[עמודה1]])</f>
        <v>0</v>
      </c>
    </row>
    <row r="92" spans="1:28" ht="42.75" hidden="1" x14ac:dyDescent="0.2">
      <c r="A92" s="226" t="s">
        <v>223</v>
      </c>
      <c r="B92" s="227" t="s">
        <v>246</v>
      </c>
      <c r="C92" s="227" t="s">
        <v>224</v>
      </c>
      <c r="D92" s="228" t="s">
        <v>247</v>
      </c>
      <c r="E92" s="13" t="s">
        <v>248</v>
      </c>
      <c r="F92" s="6" t="s">
        <v>40</v>
      </c>
      <c r="G92" s="6" t="s">
        <v>40</v>
      </c>
      <c r="H92" s="229"/>
      <c r="I92" s="215"/>
      <c r="J92" s="215"/>
      <c r="K92" s="216" t="s">
        <v>1704</v>
      </c>
      <c r="L92" s="216" t="s">
        <v>1704</v>
      </c>
      <c r="M92" s="216" t="s">
        <v>1704</v>
      </c>
      <c r="N92" s="216" t="s">
        <v>1704</v>
      </c>
      <c r="O92" s="216" t="s">
        <v>1704</v>
      </c>
      <c r="P92" s="216" t="s">
        <v>1704</v>
      </c>
      <c r="Q92" s="362"/>
      <c r="R92" s="362"/>
      <c r="S92" s="348"/>
      <c r="T92" s="362"/>
      <c r="U92" s="370"/>
      <c r="V92" s="367"/>
      <c r="W92" s="379"/>
      <c r="X92" s="379"/>
      <c r="Y92" s="385"/>
      <c r="Z92" s="388"/>
      <c r="AA92" s="379"/>
      <c r="AB92" s="348">
        <f>SUM(HLD_Table8[[#This Row],[שיפור האיפיון (האיפיון לא מדוייק, נידרשת הבהרה)]:[עמודה1]])</f>
        <v>0</v>
      </c>
    </row>
    <row r="93" spans="1:28" ht="42.75" hidden="1" x14ac:dyDescent="0.2">
      <c r="A93" s="226" t="s">
        <v>223</v>
      </c>
      <c r="B93" s="227" t="s">
        <v>250</v>
      </c>
      <c r="C93" s="227" t="s">
        <v>224</v>
      </c>
      <c r="D93" s="228" t="s">
        <v>251</v>
      </c>
      <c r="E93" s="13" t="s">
        <v>248</v>
      </c>
      <c r="F93" s="6" t="s">
        <v>40</v>
      </c>
      <c r="G93" s="6" t="s">
        <v>40</v>
      </c>
      <c r="H93" s="229"/>
      <c r="I93" s="215"/>
      <c r="J93" s="215"/>
      <c r="K93" s="216" t="s">
        <v>1704</v>
      </c>
      <c r="L93" s="216" t="s">
        <v>1704</v>
      </c>
      <c r="M93" s="216" t="s">
        <v>1704</v>
      </c>
      <c r="N93" s="216" t="s">
        <v>1704</v>
      </c>
      <c r="O93" s="216" t="s">
        <v>1704</v>
      </c>
      <c r="P93" s="216" t="s">
        <v>1704</v>
      </c>
      <c r="Q93" s="362"/>
      <c r="R93" s="362"/>
      <c r="S93" s="348"/>
      <c r="T93" s="362"/>
      <c r="U93" s="370"/>
      <c r="V93" s="367"/>
      <c r="W93" s="379"/>
      <c r="X93" s="379"/>
      <c r="Y93" s="385"/>
      <c r="Z93" s="388"/>
      <c r="AA93" s="379"/>
      <c r="AB93" s="348">
        <f>SUM(HLD_Table8[[#This Row],[שיפור האיפיון (האיפיון לא מדוייק, נידרשת הבהרה)]:[עמודה1]])</f>
        <v>0</v>
      </c>
    </row>
    <row r="94" spans="1:28" ht="60" hidden="1" x14ac:dyDescent="0.2">
      <c r="A94" s="226" t="s">
        <v>223</v>
      </c>
      <c r="B94" s="227" t="s">
        <v>252</v>
      </c>
      <c r="C94" s="227" t="s">
        <v>224</v>
      </c>
      <c r="D94" s="228" t="s">
        <v>253</v>
      </c>
      <c r="E94" s="13" t="s">
        <v>254</v>
      </c>
      <c r="F94" s="6" t="s">
        <v>40</v>
      </c>
      <c r="G94" s="6" t="s">
        <v>40</v>
      </c>
      <c r="H94" s="229"/>
      <c r="I94" s="215"/>
      <c r="J94" s="215"/>
      <c r="K94" s="216" t="s">
        <v>1704</v>
      </c>
      <c r="L94" s="216" t="s">
        <v>1704</v>
      </c>
      <c r="M94" s="216" t="s">
        <v>1704</v>
      </c>
      <c r="N94" s="216" t="s">
        <v>1704</v>
      </c>
      <c r="O94" s="216" t="s">
        <v>1704</v>
      </c>
      <c r="P94" s="216" t="s">
        <v>1704</v>
      </c>
      <c r="Q94" s="362"/>
      <c r="R94" s="362"/>
      <c r="S94" s="348"/>
      <c r="T94" s="362"/>
      <c r="U94" s="370"/>
      <c r="V94" s="367"/>
      <c r="W94" s="379"/>
      <c r="X94" s="379"/>
      <c r="Y94" s="385"/>
      <c r="Z94" s="388"/>
      <c r="AA94" s="379"/>
      <c r="AB94" s="348">
        <f>SUM(HLD_Table8[[#This Row],[שיפור האיפיון (האיפיון לא מדוייק, נידרשת הבהרה)]:[עמודה1]])</f>
        <v>0</v>
      </c>
    </row>
    <row r="95" spans="1:28" ht="42.75" hidden="1" x14ac:dyDescent="0.2">
      <c r="A95" s="226" t="s">
        <v>223</v>
      </c>
      <c r="B95" s="227" t="s">
        <v>256</v>
      </c>
      <c r="C95" s="227" t="s">
        <v>224</v>
      </c>
      <c r="D95" s="228" t="s">
        <v>257</v>
      </c>
      <c r="E95" s="13" t="s">
        <v>248</v>
      </c>
      <c r="F95" s="6" t="s">
        <v>40</v>
      </c>
      <c r="G95" s="6" t="s">
        <v>40</v>
      </c>
      <c r="H95" s="229"/>
      <c r="I95" s="215"/>
      <c r="J95" s="215"/>
      <c r="K95" s="216" t="s">
        <v>1704</v>
      </c>
      <c r="L95" s="216" t="s">
        <v>1704</v>
      </c>
      <c r="M95" s="216" t="s">
        <v>1704</v>
      </c>
      <c r="N95" s="216" t="s">
        <v>1704</v>
      </c>
      <c r="O95" s="216" t="s">
        <v>1704</v>
      </c>
      <c r="P95" s="216" t="s">
        <v>1704</v>
      </c>
      <c r="Q95" s="362"/>
      <c r="R95" s="362"/>
      <c r="S95" s="348"/>
      <c r="T95" s="362"/>
      <c r="U95" s="370"/>
      <c r="V95" s="367"/>
      <c r="W95" s="379"/>
      <c r="X95" s="379"/>
      <c r="Y95" s="385"/>
      <c r="Z95" s="388"/>
      <c r="AA95" s="379"/>
      <c r="AB95" s="348">
        <f>SUM(HLD_Table8[[#This Row],[שיפור האיפיון (האיפיון לא מדוייק, נידרשת הבהרה)]:[עמודה1]])</f>
        <v>0</v>
      </c>
    </row>
    <row r="96" spans="1:28" ht="128.25" hidden="1" x14ac:dyDescent="0.2">
      <c r="A96" s="226" t="s">
        <v>223</v>
      </c>
      <c r="B96" s="227">
        <v>5.2</v>
      </c>
      <c r="C96" s="227" t="s">
        <v>224</v>
      </c>
      <c r="D96" s="228" t="s">
        <v>259</v>
      </c>
      <c r="E96" s="13" t="s">
        <v>260</v>
      </c>
      <c r="F96" s="6" t="s">
        <v>40</v>
      </c>
      <c r="G96" s="6" t="s">
        <v>40</v>
      </c>
      <c r="H96" s="229"/>
      <c r="I96" s="215"/>
      <c r="J96" s="215"/>
      <c r="K96" s="216" t="s">
        <v>1704</v>
      </c>
      <c r="L96" s="216" t="s">
        <v>1704</v>
      </c>
      <c r="M96" s="216" t="s">
        <v>1704</v>
      </c>
      <c r="N96" s="216" t="s">
        <v>1704</v>
      </c>
      <c r="O96" s="216" t="s">
        <v>1704</v>
      </c>
      <c r="P96" s="216" t="s">
        <v>1704</v>
      </c>
      <c r="Q96" s="362"/>
      <c r="R96" s="362"/>
      <c r="S96" s="348"/>
      <c r="T96" s="362"/>
      <c r="U96" s="370"/>
      <c r="V96" s="367"/>
      <c r="W96" s="379"/>
      <c r="X96" s="379"/>
      <c r="Y96" s="385"/>
      <c r="Z96" s="388"/>
      <c r="AA96" s="379"/>
      <c r="AB96" s="348">
        <f>SUM(HLD_Table8[[#This Row],[שיפור האיפיון (האיפיון לא מדוייק, נידרשת הבהרה)]:[עמודה1]])</f>
        <v>0</v>
      </c>
    </row>
    <row r="97" spans="1:28" ht="45" hidden="1" x14ac:dyDescent="0.2">
      <c r="A97" s="218" t="s">
        <v>223</v>
      </c>
      <c r="B97" s="219">
        <v>5.3</v>
      </c>
      <c r="C97" s="219" t="s">
        <v>224</v>
      </c>
      <c r="D97" s="220" t="s">
        <v>261</v>
      </c>
      <c r="E97" s="10"/>
      <c r="F97" s="6" t="s">
        <v>40</v>
      </c>
      <c r="G97" s="6" t="s">
        <v>40</v>
      </c>
      <c r="H97" s="221"/>
      <c r="I97" s="215"/>
      <c r="J97" s="215"/>
      <c r="K97" s="216" t="s">
        <v>1704</v>
      </c>
      <c r="L97" s="216" t="s">
        <v>1704</v>
      </c>
      <c r="M97" s="216" t="s">
        <v>1704</v>
      </c>
      <c r="N97" s="216" t="s">
        <v>1704</v>
      </c>
      <c r="O97" s="216" t="s">
        <v>1704</v>
      </c>
      <c r="P97" s="216" t="s">
        <v>1704</v>
      </c>
      <c r="Q97" s="362"/>
      <c r="R97" s="362"/>
      <c r="S97" s="348"/>
      <c r="T97" s="362"/>
      <c r="U97" s="370"/>
      <c r="V97" s="367"/>
      <c r="W97" s="379"/>
      <c r="X97" s="379"/>
      <c r="Y97" s="385"/>
      <c r="Z97" s="388"/>
      <c r="AA97" s="379"/>
      <c r="AB97" s="348">
        <f>SUM(HLD_Table8[[#This Row],[שיפור האיפיון (האיפיון לא מדוייק, נידרשת הבהרה)]:[עמודה1]])</f>
        <v>0</v>
      </c>
    </row>
    <row r="98" spans="1:28" ht="45" hidden="1" x14ac:dyDescent="0.2">
      <c r="A98" s="239" t="s">
        <v>223</v>
      </c>
      <c r="B98" s="239">
        <v>5.4</v>
      </c>
      <c r="C98" s="239" t="s">
        <v>224</v>
      </c>
      <c r="D98" s="244" t="s">
        <v>262</v>
      </c>
      <c r="E98" s="4"/>
      <c r="F98" s="6" t="s">
        <v>40</v>
      </c>
      <c r="G98" s="6" t="s">
        <v>40</v>
      </c>
      <c r="H98" s="214"/>
      <c r="I98" s="215"/>
      <c r="J98" s="215"/>
      <c r="K98" s="216" t="s">
        <v>1704</v>
      </c>
      <c r="L98" s="216" t="s">
        <v>1704</v>
      </c>
      <c r="M98" s="216" t="s">
        <v>1704</v>
      </c>
      <c r="N98" s="216" t="s">
        <v>1704</v>
      </c>
      <c r="O98" s="216" t="s">
        <v>1704</v>
      </c>
      <c r="P98" s="216" t="s">
        <v>1704</v>
      </c>
      <c r="Q98" s="362"/>
      <c r="R98" s="362"/>
      <c r="S98" s="348"/>
      <c r="T98" s="362"/>
      <c r="U98" s="370"/>
      <c r="V98" s="367"/>
      <c r="W98" s="379"/>
      <c r="X98" s="379"/>
      <c r="Y98" s="385"/>
      <c r="Z98" s="388"/>
      <c r="AA98" s="379"/>
      <c r="AB98" s="348">
        <f>SUM(HLD_Table8[[#This Row],[שיפור האיפיון (האיפיון לא מדוייק, נידרשת הבהרה)]:[עמודה1]])</f>
        <v>0</v>
      </c>
    </row>
    <row r="99" spans="1:28" ht="71.25" hidden="1" x14ac:dyDescent="0.2">
      <c r="A99" s="222" t="s">
        <v>223</v>
      </c>
      <c r="B99" s="223" t="s">
        <v>263</v>
      </c>
      <c r="C99" s="223" t="s">
        <v>224</v>
      </c>
      <c r="D99" s="224" t="s">
        <v>264</v>
      </c>
      <c r="E99" s="9" t="s">
        <v>265</v>
      </c>
      <c r="F99" s="6" t="s">
        <v>40</v>
      </c>
      <c r="G99" s="6" t="s">
        <v>40</v>
      </c>
      <c r="H99" s="225"/>
      <c r="I99" s="215"/>
      <c r="J99" s="215"/>
      <c r="K99" s="216" t="s">
        <v>1704</v>
      </c>
      <c r="L99" s="216" t="s">
        <v>1704</v>
      </c>
      <c r="M99" s="216" t="s">
        <v>1704</v>
      </c>
      <c r="N99" s="216" t="s">
        <v>1704</v>
      </c>
      <c r="O99" s="216" t="s">
        <v>1704</v>
      </c>
      <c r="P99" s="216" t="s">
        <v>1704</v>
      </c>
      <c r="Q99" s="362"/>
      <c r="R99" s="362"/>
      <c r="S99" s="348"/>
      <c r="T99" s="362"/>
      <c r="U99" s="370"/>
      <c r="V99" s="367"/>
      <c r="W99" s="379"/>
      <c r="X99" s="379"/>
      <c r="Y99" s="385"/>
      <c r="Z99" s="388"/>
      <c r="AA99" s="379"/>
      <c r="AB99" s="348">
        <f>SUM(HLD_Table8[[#This Row],[שיפור האיפיון (האיפיון לא מדוייק, נידרשת הבהרה)]:[עמודה1]])</f>
        <v>0</v>
      </c>
    </row>
    <row r="100" spans="1:28" ht="42.75" hidden="1" x14ac:dyDescent="0.2">
      <c r="A100" s="222" t="s">
        <v>223</v>
      </c>
      <c r="B100" s="223" t="s">
        <v>267</v>
      </c>
      <c r="C100" s="223" t="s">
        <v>224</v>
      </c>
      <c r="D100" s="224" t="s">
        <v>268</v>
      </c>
      <c r="E100" s="9" t="s">
        <v>269</v>
      </c>
      <c r="F100" s="6" t="s">
        <v>40</v>
      </c>
      <c r="G100" s="6" t="s">
        <v>40</v>
      </c>
      <c r="H100" s="225"/>
      <c r="I100" s="215"/>
      <c r="J100" s="215"/>
      <c r="K100" s="216" t="s">
        <v>1704</v>
      </c>
      <c r="L100" s="216" t="s">
        <v>1704</v>
      </c>
      <c r="M100" s="216" t="s">
        <v>1704</v>
      </c>
      <c r="N100" s="216" t="s">
        <v>1704</v>
      </c>
      <c r="O100" s="216" t="s">
        <v>1704</v>
      </c>
      <c r="P100" s="216" t="s">
        <v>1704</v>
      </c>
      <c r="Q100" s="362"/>
      <c r="R100" s="362"/>
      <c r="S100" s="348"/>
      <c r="T100" s="362"/>
      <c r="U100" s="370"/>
      <c r="V100" s="367"/>
      <c r="W100" s="379"/>
      <c r="X100" s="379"/>
      <c r="Y100" s="385"/>
      <c r="Z100" s="388"/>
      <c r="AA100" s="379"/>
      <c r="AB100" s="348">
        <f>SUM(HLD_Table8[[#This Row],[שיפור האיפיון (האיפיון לא מדוייק, נידרשת הבהרה)]:[עמודה1]])</f>
        <v>0</v>
      </c>
    </row>
    <row r="101" spans="1:28" ht="42.75" hidden="1" x14ac:dyDescent="0.2">
      <c r="A101" s="222" t="s">
        <v>223</v>
      </c>
      <c r="B101" s="223" t="s">
        <v>271</v>
      </c>
      <c r="C101" s="223" t="s">
        <v>224</v>
      </c>
      <c r="D101" s="224" t="s">
        <v>272</v>
      </c>
      <c r="E101" s="9" t="s">
        <v>269</v>
      </c>
      <c r="F101" s="6" t="s">
        <v>40</v>
      </c>
      <c r="G101" s="6" t="s">
        <v>40</v>
      </c>
      <c r="H101" s="225"/>
      <c r="I101" s="215"/>
      <c r="J101" s="215"/>
      <c r="K101" s="216" t="s">
        <v>1704</v>
      </c>
      <c r="L101" s="216" t="s">
        <v>1704</v>
      </c>
      <c r="M101" s="216" t="s">
        <v>1704</v>
      </c>
      <c r="N101" s="216" t="s">
        <v>1704</v>
      </c>
      <c r="O101" s="216" t="s">
        <v>1704</v>
      </c>
      <c r="P101" s="216" t="s">
        <v>1704</v>
      </c>
      <c r="Q101" s="362"/>
      <c r="R101" s="362"/>
      <c r="S101" s="348"/>
      <c r="T101" s="362"/>
      <c r="U101" s="370"/>
      <c r="V101" s="367"/>
      <c r="W101" s="379"/>
      <c r="X101" s="379"/>
      <c r="Y101" s="385"/>
      <c r="Z101" s="388"/>
      <c r="AA101" s="379"/>
      <c r="AB101" s="348">
        <f>SUM(HLD_Table8[[#This Row],[שיפור האיפיון (האיפיון לא מדוייק, נידרשת הבהרה)]:[עמודה1]])</f>
        <v>0</v>
      </c>
    </row>
    <row r="102" spans="1:28" ht="45" hidden="1" x14ac:dyDescent="0.2">
      <c r="A102" s="222" t="s">
        <v>223</v>
      </c>
      <c r="B102" s="223">
        <v>5.5</v>
      </c>
      <c r="C102" s="223" t="s">
        <v>224</v>
      </c>
      <c r="D102" s="224" t="s">
        <v>273</v>
      </c>
      <c r="E102" s="9" t="s">
        <v>269</v>
      </c>
      <c r="F102" s="6" t="s">
        <v>40</v>
      </c>
      <c r="G102" s="6" t="s">
        <v>40</v>
      </c>
      <c r="H102" s="225"/>
      <c r="I102" s="215"/>
      <c r="J102" s="215"/>
      <c r="K102" s="216" t="s">
        <v>1704</v>
      </c>
      <c r="L102" s="216" t="s">
        <v>1704</v>
      </c>
      <c r="M102" s="216" t="s">
        <v>1704</v>
      </c>
      <c r="N102" s="216" t="s">
        <v>1704</v>
      </c>
      <c r="O102" s="216" t="s">
        <v>1704</v>
      </c>
      <c r="P102" s="216" t="s">
        <v>1704</v>
      </c>
      <c r="Q102" s="362"/>
      <c r="R102" s="362"/>
      <c r="S102" s="348"/>
      <c r="T102" s="362"/>
      <c r="U102" s="370"/>
      <c r="V102" s="367"/>
      <c r="W102" s="379"/>
      <c r="X102" s="379"/>
      <c r="Y102" s="385"/>
      <c r="Z102" s="388"/>
      <c r="AA102" s="379"/>
      <c r="AB102" s="348">
        <f>SUM(HLD_Table8[[#This Row],[שיפור האיפיון (האיפיון לא מדוייק, נידרשת הבהרה)]:[עמודה1]])</f>
        <v>0</v>
      </c>
    </row>
    <row r="103" spans="1:28" ht="60" hidden="1" x14ac:dyDescent="0.2">
      <c r="A103" s="226" t="s">
        <v>223</v>
      </c>
      <c r="B103" s="227">
        <v>5.6</v>
      </c>
      <c r="C103" s="227" t="s">
        <v>224</v>
      </c>
      <c r="D103" s="228" t="s">
        <v>274</v>
      </c>
      <c r="E103" s="13" t="s">
        <v>275</v>
      </c>
      <c r="F103" s="6" t="s">
        <v>40</v>
      </c>
      <c r="G103" s="6" t="s">
        <v>40</v>
      </c>
      <c r="H103" s="229"/>
      <c r="I103" s="215"/>
      <c r="J103" s="215"/>
      <c r="K103" s="216" t="s">
        <v>1704</v>
      </c>
      <c r="L103" s="216" t="s">
        <v>1704</v>
      </c>
      <c r="M103" s="216" t="s">
        <v>1704</v>
      </c>
      <c r="N103" s="216" t="s">
        <v>1704</v>
      </c>
      <c r="O103" s="216" t="s">
        <v>1704</v>
      </c>
      <c r="P103" s="216" t="s">
        <v>1704</v>
      </c>
      <c r="Q103" s="362"/>
      <c r="R103" s="362"/>
      <c r="S103" s="348"/>
      <c r="T103" s="362"/>
      <c r="U103" s="370"/>
      <c r="V103" s="367"/>
      <c r="W103" s="379"/>
      <c r="X103" s="379"/>
      <c r="Y103" s="385"/>
      <c r="Z103" s="388"/>
      <c r="AA103" s="379"/>
      <c r="AB103" s="348">
        <f>SUM(HLD_Table8[[#This Row],[שיפור האיפיון (האיפיון לא מדוייק, נידרשת הבהרה)]:[עמודה1]])</f>
        <v>0</v>
      </c>
    </row>
    <row r="104" spans="1:28" ht="45" hidden="1" x14ac:dyDescent="0.2">
      <c r="A104" s="218" t="s">
        <v>223</v>
      </c>
      <c r="B104" s="219">
        <v>5.7</v>
      </c>
      <c r="C104" s="219" t="s">
        <v>224</v>
      </c>
      <c r="D104" s="220" t="s">
        <v>276</v>
      </c>
      <c r="E104" s="10"/>
      <c r="F104" s="6" t="s">
        <v>40</v>
      </c>
      <c r="G104" s="6" t="s">
        <v>40</v>
      </c>
      <c r="H104" s="221"/>
      <c r="I104" s="215"/>
      <c r="J104" s="215"/>
      <c r="K104" s="216" t="s">
        <v>1704</v>
      </c>
      <c r="L104" s="216" t="s">
        <v>1704</v>
      </c>
      <c r="M104" s="216" t="s">
        <v>1704</v>
      </c>
      <c r="N104" s="216" t="s">
        <v>1704</v>
      </c>
      <c r="O104" s="216" t="s">
        <v>1704</v>
      </c>
      <c r="P104" s="216" t="s">
        <v>1704</v>
      </c>
      <c r="Q104" s="362"/>
      <c r="R104" s="362"/>
      <c r="S104" s="348"/>
      <c r="T104" s="362"/>
      <c r="U104" s="370"/>
      <c r="V104" s="367"/>
      <c r="W104" s="379"/>
      <c r="X104" s="379"/>
      <c r="Y104" s="385"/>
      <c r="Z104" s="388"/>
      <c r="AA104" s="379"/>
      <c r="AB104" s="348">
        <f>SUM(HLD_Table8[[#This Row],[שיפור האיפיון (האיפיון לא מדוייק, נידרשת הבהרה)]:[עמודה1]])</f>
        <v>0</v>
      </c>
    </row>
    <row r="105" spans="1:28" ht="45" hidden="1" x14ac:dyDescent="0.2">
      <c r="A105" s="218" t="s">
        <v>223</v>
      </c>
      <c r="B105" s="219" t="s">
        <v>277</v>
      </c>
      <c r="C105" s="219" t="s">
        <v>224</v>
      </c>
      <c r="D105" s="220" t="s">
        <v>278</v>
      </c>
      <c r="E105" s="10"/>
      <c r="F105" s="6" t="s">
        <v>40</v>
      </c>
      <c r="G105" s="6" t="s">
        <v>40</v>
      </c>
      <c r="H105" s="221"/>
      <c r="I105" s="215"/>
      <c r="J105" s="215"/>
      <c r="K105" s="216" t="s">
        <v>1704</v>
      </c>
      <c r="L105" s="216" t="s">
        <v>1704</v>
      </c>
      <c r="M105" s="216" t="s">
        <v>1704</v>
      </c>
      <c r="N105" s="216" t="s">
        <v>1704</v>
      </c>
      <c r="O105" s="216" t="s">
        <v>1704</v>
      </c>
      <c r="P105" s="216" t="s">
        <v>1704</v>
      </c>
      <c r="Q105" s="362"/>
      <c r="R105" s="362"/>
      <c r="S105" s="348"/>
      <c r="T105" s="362"/>
      <c r="U105" s="370"/>
      <c r="V105" s="367"/>
      <c r="W105" s="379"/>
      <c r="X105" s="379"/>
      <c r="Y105" s="385"/>
      <c r="Z105" s="388"/>
      <c r="AA105" s="379"/>
      <c r="AB105" s="348">
        <f>SUM(HLD_Table8[[#This Row],[שיפור האיפיון (האיפיון לא מדוייק, נידרשת הבהרה)]:[עמודה1]])</f>
        <v>0</v>
      </c>
    </row>
    <row r="106" spans="1:28" ht="42.75" hidden="1" x14ac:dyDescent="0.2">
      <c r="A106" s="218" t="s">
        <v>223</v>
      </c>
      <c r="B106" s="219" t="s">
        <v>279</v>
      </c>
      <c r="C106" s="219" t="s">
        <v>224</v>
      </c>
      <c r="D106" s="220" t="s">
        <v>280</v>
      </c>
      <c r="E106" s="10"/>
      <c r="F106" s="6" t="s">
        <v>40</v>
      </c>
      <c r="G106" s="6" t="s">
        <v>40</v>
      </c>
      <c r="H106" s="221"/>
      <c r="I106" s="215"/>
      <c r="J106" s="215"/>
      <c r="K106" s="216" t="s">
        <v>1704</v>
      </c>
      <c r="L106" s="216" t="s">
        <v>1704</v>
      </c>
      <c r="M106" s="216" t="s">
        <v>1704</v>
      </c>
      <c r="N106" s="216" t="s">
        <v>1704</v>
      </c>
      <c r="O106" s="216" t="s">
        <v>1704</v>
      </c>
      <c r="P106" s="216" t="s">
        <v>1704</v>
      </c>
      <c r="Q106" s="362"/>
      <c r="R106" s="362"/>
      <c r="S106" s="348"/>
      <c r="T106" s="362"/>
      <c r="U106" s="370"/>
      <c r="V106" s="367"/>
      <c r="W106" s="379"/>
      <c r="X106" s="379"/>
      <c r="Y106" s="385"/>
      <c r="Z106" s="388"/>
      <c r="AA106" s="379"/>
      <c r="AB106" s="348">
        <f>SUM(HLD_Table8[[#This Row],[שיפור האיפיון (האיפיון לא מדוייק, נידרשת הבהרה)]:[עמודה1]])</f>
        <v>0</v>
      </c>
    </row>
    <row r="107" spans="1:28" ht="45" hidden="1" x14ac:dyDescent="0.2">
      <c r="A107" s="226" t="s">
        <v>223</v>
      </c>
      <c r="B107" s="227">
        <v>5.8</v>
      </c>
      <c r="C107" s="227" t="s">
        <v>224</v>
      </c>
      <c r="D107" s="228" t="s">
        <v>281</v>
      </c>
      <c r="E107" s="13" t="s">
        <v>275</v>
      </c>
      <c r="F107" s="6" t="s">
        <v>40</v>
      </c>
      <c r="G107" s="6" t="s">
        <v>40</v>
      </c>
      <c r="H107" s="229"/>
      <c r="I107" s="215"/>
      <c r="J107" s="215"/>
      <c r="K107" s="216" t="s">
        <v>1704</v>
      </c>
      <c r="L107" s="216" t="s">
        <v>1704</v>
      </c>
      <c r="M107" s="216" t="s">
        <v>1704</v>
      </c>
      <c r="N107" s="216" t="s">
        <v>1704</v>
      </c>
      <c r="O107" s="216" t="s">
        <v>1704</v>
      </c>
      <c r="P107" s="216" t="s">
        <v>1704</v>
      </c>
      <c r="Q107" s="362"/>
      <c r="R107" s="362"/>
      <c r="S107" s="348"/>
      <c r="T107" s="362"/>
      <c r="U107" s="370"/>
      <c r="V107" s="367"/>
      <c r="W107" s="379"/>
      <c r="X107" s="379"/>
      <c r="Y107" s="385"/>
      <c r="Z107" s="388"/>
      <c r="AA107" s="379"/>
      <c r="AB107" s="348">
        <f>SUM(HLD_Table8[[#This Row],[שיפור האיפיון (האיפיון לא מדוייק, נידרשת הבהרה)]:[עמודה1]])</f>
        <v>0</v>
      </c>
    </row>
    <row r="108" spans="1:28" ht="45.75" hidden="1" thickBot="1" x14ac:dyDescent="0.25">
      <c r="A108" s="245" t="s">
        <v>223</v>
      </c>
      <c r="B108" s="246">
        <v>5.9</v>
      </c>
      <c r="C108" s="246" t="s">
        <v>224</v>
      </c>
      <c r="D108" s="247" t="s">
        <v>282</v>
      </c>
      <c r="E108" s="10"/>
      <c r="F108" s="6" t="s">
        <v>40</v>
      </c>
      <c r="G108" s="6" t="s">
        <v>40</v>
      </c>
      <c r="H108" s="221"/>
      <c r="I108" s="215"/>
      <c r="J108" s="215"/>
      <c r="K108" s="216" t="s">
        <v>1704</v>
      </c>
      <c r="L108" s="216" t="s">
        <v>1704</v>
      </c>
      <c r="M108" s="216" t="s">
        <v>1704</v>
      </c>
      <c r="N108" s="216" t="s">
        <v>1704</v>
      </c>
      <c r="O108" s="216" t="s">
        <v>1704</v>
      </c>
      <c r="P108" s="216" t="s">
        <v>1704</v>
      </c>
      <c r="Q108" s="362"/>
      <c r="R108" s="362"/>
      <c r="S108" s="348"/>
      <c r="T108" s="362"/>
      <c r="U108" s="370"/>
      <c r="V108" s="367"/>
      <c r="W108" s="379"/>
      <c r="X108" s="379"/>
      <c r="Y108" s="385"/>
      <c r="Z108" s="388"/>
      <c r="AA108" s="379"/>
      <c r="AB108" s="348">
        <f>SUM(HLD_Table8[[#This Row],[שיפור האיפיון (האיפיון לא מדוייק, נידרשת הבהרה)]:[עמודה1]])</f>
        <v>0</v>
      </c>
    </row>
    <row r="109" spans="1:28" hidden="1" x14ac:dyDescent="0.2">
      <c r="A109" s="233" t="s">
        <v>283</v>
      </c>
      <c r="B109" s="234">
        <v>6</v>
      </c>
      <c r="C109" s="234" t="s">
        <v>284</v>
      </c>
      <c r="D109" s="235" t="s">
        <v>285</v>
      </c>
      <c r="E109" s="4"/>
      <c r="F109" s="6"/>
      <c r="G109" s="296"/>
      <c r="H109" s="296"/>
      <c r="I109" s="297"/>
      <c r="J109" s="297"/>
      <c r="K109" s="315"/>
      <c r="L109" s="315"/>
      <c r="M109" s="315"/>
      <c r="N109" s="315"/>
      <c r="O109" s="315"/>
      <c r="P109" s="315"/>
      <c r="Q109" s="362"/>
      <c r="R109" s="362"/>
      <c r="S109" s="348"/>
      <c r="T109" s="362"/>
      <c r="U109" s="370"/>
      <c r="V109" s="367"/>
      <c r="W109" s="379"/>
      <c r="X109" s="379"/>
      <c r="Y109" s="385"/>
      <c r="Z109" s="388"/>
      <c r="AA109" s="379"/>
      <c r="AB109" s="348">
        <f>SUM(HLD_Table8[[#This Row],[שיפור האיפיון (האיפיון לא מדוייק, נידרשת הבהרה)]:[עמודה1]])</f>
        <v>0</v>
      </c>
    </row>
    <row r="110" spans="1:28" hidden="1" x14ac:dyDescent="0.2">
      <c r="A110" s="239" t="s">
        <v>283</v>
      </c>
      <c r="B110" s="239">
        <v>6.1</v>
      </c>
      <c r="C110" s="239" t="s">
        <v>284</v>
      </c>
      <c r="D110" s="244" t="s">
        <v>286</v>
      </c>
      <c r="E110" s="4"/>
      <c r="F110" s="6"/>
      <c r="G110" s="296"/>
      <c r="H110" s="296"/>
      <c r="I110" s="297"/>
      <c r="J110" s="297"/>
      <c r="K110" s="315"/>
      <c r="L110" s="315"/>
      <c r="M110" s="315"/>
      <c r="N110" s="315"/>
      <c r="O110" s="315"/>
      <c r="P110" s="315"/>
      <c r="Q110" s="362"/>
      <c r="R110" s="362"/>
      <c r="S110" s="348"/>
      <c r="T110" s="362"/>
      <c r="U110" s="370"/>
      <c r="V110" s="367"/>
      <c r="W110" s="379"/>
      <c r="X110" s="379"/>
      <c r="Y110" s="385"/>
      <c r="Z110" s="388"/>
      <c r="AA110" s="379"/>
      <c r="AB110" s="348">
        <f>SUM(HLD_Table8[[#This Row],[שיפור האיפיון (האיפיון לא מדוייק, נידרשת הבהרה)]:[עמודה1]])</f>
        <v>0</v>
      </c>
    </row>
    <row r="111" spans="1:28" ht="45" hidden="1" x14ac:dyDescent="0.2">
      <c r="A111" s="239" t="s">
        <v>283</v>
      </c>
      <c r="B111" s="239" t="s">
        <v>287</v>
      </c>
      <c r="C111" s="239" t="s">
        <v>284</v>
      </c>
      <c r="D111" s="248" t="s">
        <v>288</v>
      </c>
      <c r="E111" t="s">
        <v>289</v>
      </c>
      <c r="F111" s="6"/>
      <c r="G111" s="304"/>
      <c r="H111" s="298" t="s">
        <v>289</v>
      </c>
      <c r="I111" s="297"/>
      <c r="J111" s="297"/>
      <c r="K111" s="315"/>
      <c r="L111" s="315"/>
      <c r="M111" s="315"/>
      <c r="N111" s="315"/>
      <c r="O111" s="315"/>
      <c r="P111" s="315"/>
      <c r="Q111" s="362"/>
      <c r="R111" s="362"/>
      <c r="S111" s="348">
        <v>1</v>
      </c>
      <c r="T111" s="362"/>
      <c r="U111" s="370"/>
      <c r="V111" s="367"/>
      <c r="W111" s="379"/>
      <c r="X111" s="379"/>
      <c r="Y111" s="385"/>
      <c r="Z111" s="388"/>
      <c r="AA111" s="379"/>
      <c r="AB111" s="348">
        <f>SUM(HLD_Table8[[#This Row],[שיפור האיפיון (האיפיון לא מדוייק, נידרשת הבהרה)]:[עמודה1]])</f>
        <v>1</v>
      </c>
    </row>
    <row r="112" spans="1:28" ht="30" hidden="1" x14ac:dyDescent="0.2">
      <c r="A112" s="218" t="s">
        <v>283</v>
      </c>
      <c r="B112" s="219" t="s">
        <v>290</v>
      </c>
      <c r="C112" s="219" t="s">
        <v>284</v>
      </c>
      <c r="D112" s="220" t="s">
        <v>291</v>
      </c>
      <c r="E112" s="7"/>
      <c r="F112" s="6"/>
      <c r="G112" s="298"/>
      <c r="H112" s="298" t="s">
        <v>1783</v>
      </c>
      <c r="I112" s="297"/>
      <c r="J112" s="297"/>
      <c r="K112" s="315"/>
      <c r="L112" s="315"/>
      <c r="M112" s="315"/>
      <c r="N112" s="315"/>
      <c r="O112" s="315"/>
      <c r="P112" s="315"/>
      <c r="Q112" s="362"/>
      <c r="R112" s="362"/>
      <c r="S112" s="348">
        <v>1</v>
      </c>
      <c r="T112" s="362"/>
      <c r="U112" s="370"/>
      <c r="V112" s="367"/>
      <c r="W112" s="379"/>
      <c r="X112" s="379"/>
      <c r="Y112" s="385"/>
      <c r="Z112" s="388"/>
      <c r="AA112" s="379"/>
      <c r="AB112" s="348">
        <f>SUM(HLD_Table8[[#This Row],[שיפור האיפיון (האיפיון לא מדוייק, נידרשת הבהרה)]:[עמודה1]])</f>
        <v>1</v>
      </c>
    </row>
    <row r="113" spans="1:28" ht="30" hidden="1" x14ac:dyDescent="0.2">
      <c r="A113" s="218" t="s">
        <v>283</v>
      </c>
      <c r="B113" s="219" t="s">
        <v>292</v>
      </c>
      <c r="C113" s="219" t="s">
        <v>284</v>
      </c>
      <c r="D113" s="220" t="s">
        <v>293</v>
      </c>
      <c r="E113" s="10"/>
      <c r="F113" s="6"/>
      <c r="G113" s="298"/>
      <c r="H113" s="298" t="s">
        <v>1785</v>
      </c>
      <c r="I113" s="297"/>
      <c r="J113" s="297"/>
      <c r="K113" s="315"/>
      <c r="L113" s="315"/>
      <c r="M113" s="315"/>
      <c r="N113" s="315"/>
      <c r="O113" s="315"/>
      <c r="P113" s="315"/>
      <c r="Q113" s="362"/>
      <c r="R113" s="362"/>
      <c r="S113" s="348"/>
      <c r="T113" s="362"/>
      <c r="U113" s="370"/>
      <c r="V113" s="367"/>
      <c r="W113" s="379"/>
      <c r="X113" s="379"/>
      <c r="Y113" s="385"/>
      <c r="Z113" s="388"/>
      <c r="AA113" s="379"/>
      <c r="AB113" s="348">
        <f>SUM(HLD_Table8[[#This Row],[שיפור האיפיון (האיפיון לא מדוייק, נידרשת הבהרה)]:[עמודה1]])</f>
        <v>0</v>
      </c>
    </row>
    <row r="114" spans="1:28" ht="90" hidden="1" x14ac:dyDescent="0.2">
      <c r="A114" s="218" t="s">
        <v>283</v>
      </c>
      <c r="B114" s="219" t="s">
        <v>294</v>
      </c>
      <c r="C114" s="219" t="s">
        <v>284</v>
      </c>
      <c r="D114" s="220" t="s">
        <v>295</v>
      </c>
      <c r="E114" s="10"/>
      <c r="F114" s="6"/>
      <c r="G114" s="298"/>
      <c r="H114" s="320" t="s">
        <v>1938</v>
      </c>
      <c r="I114" s="297"/>
      <c r="J114" s="297"/>
      <c r="K114" s="315"/>
      <c r="L114" s="315"/>
      <c r="M114" s="315"/>
      <c r="N114" s="315"/>
      <c r="O114" s="315"/>
      <c r="P114" s="315"/>
      <c r="Q114" s="362">
        <v>1</v>
      </c>
      <c r="R114" s="362"/>
      <c r="S114" s="348">
        <v>1</v>
      </c>
      <c r="T114" s="362"/>
      <c r="U114" s="370"/>
      <c r="V114" s="367"/>
      <c r="W114" s="379"/>
      <c r="X114" s="379"/>
      <c r="Y114" s="385"/>
      <c r="Z114" s="388"/>
      <c r="AA114" s="379"/>
      <c r="AB114" s="348">
        <f>SUM(HLD_Table8[[#This Row],[שיפור האיפיון (האיפיון לא מדוייק, נידרשת הבהרה)]:[עמודה1]])</f>
        <v>2</v>
      </c>
    </row>
    <row r="115" spans="1:28" ht="30" hidden="1" x14ac:dyDescent="0.2">
      <c r="A115" s="218" t="s">
        <v>283</v>
      </c>
      <c r="B115" s="219" t="s">
        <v>296</v>
      </c>
      <c r="C115" s="219" t="s">
        <v>284</v>
      </c>
      <c r="D115" s="220" t="s">
        <v>297</v>
      </c>
      <c r="E115" s="10"/>
      <c r="F115" s="6"/>
      <c r="G115" s="298"/>
      <c r="H115" s="298" t="s">
        <v>1784</v>
      </c>
      <c r="I115" s="297"/>
      <c r="J115" s="297"/>
      <c r="K115" s="315"/>
      <c r="L115" s="315"/>
      <c r="M115" s="315"/>
      <c r="N115" s="315"/>
      <c r="O115" s="315"/>
      <c r="P115" s="315"/>
      <c r="Q115" s="362"/>
      <c r="R115" s="362"/>
      <c r="S115" s="348"/>
      <c r="T115" s="362"/>
      <c r="U115" s="370"/>
      <c r="V115" s="367"/>
      <c r="W115" s="379"/>
      <c r="X115" s="379"/>
      <c r="Y115" s="385"/>
      <c r="Z115" s="388"/>
      <c r="AA115" s="379"/>
      <c r="AB115" s="348">
        <f>SUM(HLD_Table8[[#This Row],[שיפור האיפיון (האיפיון לא מדוייק, נידרשת הבהרה)]:[עמודה1]])</f>
        <v>0</v>
      </c>
    </row>
    <row r="116" spans="1:28" ht="30" hidden="1" x14ac:dyDescent="0.2">
      <c r="A116" s="218" t="s">
        <v>283</v>
      </c>
      <c r="B116" s="219" t="s">
        <v>298</v>
      </c>
      <c r="C116" s="219" t="s">
        <v>284</v>
      </c>
      <c r="D116" s="220" t="s">
        <v>299</v>
      </c>
      <c r="E116" s="10"/>
      <c r="F116" s="6"/>
      <c r="G116" s="298" t="s">
        <v>1928</v>
      </c>
      <c r="H116" s="320"/>
      <c r="I116" s="297"/>
      <c r="J116" s="297"/>
      <c r="K116" s="315"/>
      <c r="L116" s="315"/>
      <c r="M116" s="315"/>
      <c r="N116" s="315"/>
      <c r="O116" s="315"/>
      <c r="P116" s="315"/>
      <c r="Q116" s="362"/>
      <c r="R116" s="362"/>
      <c r="S116" s="348"/>
      <c r="T116" s="362"/>
      <c r="U116" s="370"/>
      <c r="V116" s="367"/>
      <c r="W116" s="379"/>
      <c r="X116" s="379"/>
      <c r="Y116" s="385"/>
      <c r="Z116" s="388"/>
      <c r="AA116" s="379"/>
      <c r="AB116" s="348">
        <f>SUM(HLD_Table8[[#This Row],[שיפור האיפיון (האיפיון לא מדוייק, נידרשת הבהרה)]:[עמודה1]])</f>
        <v>0</v>
      </c>
    </row>
    <row r="117" spans="1:28" ht="90" hidden="1" x14ac:dyDescent="0.2">
      <c r="A117" s="218" t="s">
        <v>283</v>
      </c>
      <c r="B117" s="219" t="s">
        <v>300</v>
      </c>
      <c r="C117" s="219" t="s">
        <v>284</v>
      </c>
      <c r="D117" s="220" t="s">
        <v>301</v>
      </c>
      <c r="E117" s="10"/>
      <c r="F117" s="6"/>
      <c r="G117" s="298"/>
      <c r="H117" s="298" t="s">
        <v>1939</v>
      </c>
      <c r="I117" s="297"/>
      <c r="J117" s="297"/>
      <c r="K117" s="315"/>
      <c r="L117" s="315"/>
      <c r="M117" s="315"/>
      <c r="N117" s="315"/>
      <c r="O117" s="315"/>
      <c r="P117" s="315"/>
      <c r="Q117" s="362">
        <v>1</v>
      </c>
      <c r="R117" s="362"/>
      <c r="S117" s="348">
        <v>1</v>
      </c>
      <c r="T117" s="362"/>
      <c r="U117" s="370"/>
      <c r="V117" s="367"/>
      <c r="W117" s="379"/>
      <c r="X117" s="379"/>
      <c r="Y117" s="385"/>
      <c r="Z117" s="388"/>
      <c r="AA117" s="379"/>
      <c r="AB117" s="348">
        <f>SUM(HLD_Table8[[#This Row],[שיפור האיפיון (האיפיון לא מדוייק, נידרשת הבהרה)]:[עמודה1]])</f>
        <v>2</v>
      </c>
    </row>
    <row r="118" spans="1:28" ht="255" hidden="1" x14ac:dyDescent="0.2">
      <c r="A118" s="218" t="s">
        <v>283</v>
      </c>
      <c r="B118" s="219" t="s">
        <v>302</v>
      </c>
      <c r="C118" s="219" t="s">
        <v>284</v>
      </c>
      <c r="D118" s="220" t="s">
        <v>303</v>
      </c>
      <c r="E118" s="10"/>
      <c r="F118" s="6"/>
      <c r="G118" s="298"/>
      <c r="H118" s="298" t="s">
        <v>1940</v>
      </c>
      <c r="I118" s="297"/>
      <c r="J118" s="297"/>
      <c r="K118" s="298" t="s">
        <v>1840</v>
      </c>
      <c r="L118" s="315"/>
      <c r="M118" s="315"/>
      <c r="N118" s="315"/>
      <c r="O118" s="315"/>
      <c r="P118" s="315"/>
      <c r="Q118" s="362">
        <v>1</v>
      </c>
      <c r="R118" s="362"/>
      <c r="S118" s="348">
        <v>1</v>
      </c>
      <c r="T118" s="362"/>
      <c r="U118" s="370"/>
      <c r="V118" s="367"/>
      <c r="W118" s="379"/>
      <c r="X118" s="379"/>
      <c r="Y118" s="385"/>
      <c r="Z118" s="388"/>
      <c r="AA118" s="379"/>
      <c r="AB118" s="348">
        <f>SUM(HLD_Table8[[#This Row],[שיפור האיפיון (האיפיון לא מדוייק, נידרשת הבהרה)]:[עמודה1]])</f>
        <v>2</v>
      </c>
    </row>
    <row r="119" spans="1:28" ht="45" hidden="1" x14ac:dyDescent="0.2">
      <c r="A119" s="218" t="s">
        <v>283</v>
      </c>
      <c r="B119" s="219" t="s">
        <v>304</v>
      </c>
      <c r="C119" s="219" t="s">
        <v>284</v>
      </c>
      <c r="D119" s="220" t="s">
        <v>305</v>
      </c>
      <c r="E119" s="10"/>
      <c r="F119" s="6"/>
      <c r="G119" s="298"/>
      <c r="H119" s="298" t="s">
        <v>1941</v>
      </c>
      <c r="I119" s="297"/>
      <c r="J119" s="297"/>
      <c r="K119" s="315"/>
      <c r="L119" s="315"/>
      <c r="M119" s="315"/>
      <c r="N119" s="315"/>
      <c r="O119" s="315"/>
      <c r="P119" s="315"/>
      <c r="Q119" s="362">
        <v>3</v>
      </c>
      <c r="R119" s="362"/>
      <c r="S119" s="348"/>
      <c r="T119" s="362"/>
      <c r="U119" s="370"/>
      <c r="V119" s="367"/>
      <c r="W119" s="379"/>
      <c r="X119" s="379"/>
      <c r="Y119" s="385"/>
      <c r="Z119" s="388"/>
      <c r="AA119" s="379"/>
      <c r="AB119" s="348">
        <f>SUM(HLD_Table8[[#This Row],[שיפור האיפיון (האיפיון לא מדוייק, נידרשת הבהרה)]:[עמודה1]])</f>
        <v>3</v>
      </c>
    </row>
    <row r="120" spans="1:28" ht="128.25" hidden="1" x14ac:dyDescent="0.2">
      <c r="A120" s="222" t="s">
        <v>283</v>
      </c>
      <c r="B120" s="223" t="s">
        <v>307</v>
      </c>
      <c r="C120" s="223" t="s">
        <v>284</v>
      </c>
      <c r="D120" s="224" t="s">
        <v>308</v>
      </c>
      <c r="E120" s="12" t="s">
        <v>309</v>
      </c>
      <c r="F120" s="6" t="s">
        <v>39</v>
      </c>
      <c r="G120" s="299"/>
      <c r="H120" s="299" t="s">
        <v>2052</v>
      </c>
      <c r="I120" s="297"/>
      <c r="J120" s="297"/>
      <c r="K120" s="315"/>
      <c r="L120" s="315"/>
      <c r="M120" s="315"/>
      <c r="N120" s="315"/>
      <c r="O120" s="315"/>
      <c r="P120" s="315"/>
      <c r="Q120" s="362">
        <v>1</v>
      </c>
      <c r="R120" s="362"/>
      <c r="S120" s="348">
        <v>1</v>
      </c>
      <c r="T120" s="362"/>
      <c r="U120" s="370"/>
      <c r="V120" s="367"/>
      <c r="W120" s="379"/>
      <c r="X120" s="379"/>
      <c r="Y120" s="385"/>
      <c r="Z120" s="388"/>
      <c r="AA120" s="379"/>
      <c r="AB120" s="348">
        <f>SUM(HLD_Table8[[#This Row],[שיפור האיפיון (האיפיון לא מדוייק, נידרשת הבהרה)]:[עמודה1]])</f>
        <v>2</v>
      </c>
    </row>
    <row r="121" spans="1:28" hidden="1" x14ac:dyDescent="0.2">
      <c r="A121" s="218" t="s">
        <v>283</v>
      </c>
      <c r="B121" s="219" t="s">
        <v>307</v>
      </c>
      <c r="C121" s="219" t="s">
        <v>284</v>
      </c>
      <c r="D121" s="220" t="s">
        <v>308</v>
      </c>
      <c r="E121" s="38"/>
      <c r="F121" s="6"/>
      <c r="G121" s="298"/>
      <c r="H121" s="298"/>
      <c r="I121" s="297"/>
      <c r="J121" s="297"/>
      <c r="K121" s="315"/>
      <c r="L121" s="315"/>
      <c r="M121" s="315"/>
      <c r="N121" s="315"/>
      <c r="O121" s="315"/>
      <c r="P121" s="315"/>
      <c r="Q121" s="362"/>
      <c r="R121" s="362"/>
      <c r="S121" s="348"/>
      <c r="T121" s="362"/>
      <c r="U121" s="370"/>
      <c r="V121" s="367"/>
      <c r="W121" s="379"/>
      <c r="X121" s="379"/>
      <c r="Y121" s="385"/>
      <c r="Z121" s="388"/>
      <c r="AA121" s="379"/>
      <c r="AB121" s="348">
        <f>SUM(HLD_Table8[[#This Row],[שיפור האיפיון (האיפיון לא מדוייק, נידרשת הבהרה)]:[עמודה1]])</f>
        <v>0</v>
      </c>
    </row>
    <row r="122" spans="1:28" ht="180" hidden="1" x14ac:dyDescent="0.2">
      <c r="A122" s="222" t="s">
        <v>283</v>
      </c>
      <c r="B122" s="223" t="s">
        <v>312</v>
      </c>
      <c r="C122" s="223" t="s">
        <v>284</v>
      </c>
      <c r="D122" s="224" t="s">
        <v>313</v>
      </c>
      <c r="E122" s="9"/>
      <c r="F122" s="6" t="s">
        <v>108</v>
      </c>
      <c r="G122" s="299" t="s">
        <v>1786</v>
      </c>
      <c r="H122" s="299" t="s">
        <v>1942</v>
      </c>
      <c r="I122" s="297"/>
      <c r="J122" s="297"/>
      <c r="K122" s="315"/>
      <c r="L122" s="315"/>
      <c r="M122" s="315"/>
      <c r="N122" s="315"/>
      <c r="O122" s="315"/>
      <c r="P122" s="315"/>
      <c r="Q122" s="362">
        <v>2</v>
      </c>
      <c r="R122" s="362"/>
      <c r="S122" s="348">
        <v>1</v>
      </c>
      <c r="T122" s="362"/>
      <c r="U122" s="370"/>
      <c r="V122" s="367"/>
      <c r="W122" s="379"/>
      <c r="X122" s="379"/>
      <c r="Y122" s="385"/>
      <c r="Z122" s="388"/>
      <c r="AA122" s="379"/>
      <c r="AB122" s="348">
        <f>SUM(HLD_Table8[[#This Row],[שיפור האיפיון (האיפיון לא מדוייק, נידרשת הבהרה)]:[עמודה1]])</f>
        <v>3</v>
      </c>
    </row>
    <row r="123" spans="1:28" ht="128.25" hidden="1" x14ac:dyDescent="0.2">
      <c r="A123" s="218" t="s">
        <v>283</v>
      </c>
      <c r="B123" s="219" t="s">
        <v>314</v>
      </c>
      <c r="C123" s="219" t="s">
        <v>284</v>
      </c>
      <c r="D123" s="220" t="s">
        <v>315</v>
      </c>
      <c r="E123" s="10" t="s">
        <v>316</v>
      </c>
      <c r="F123" s="6"/>
      <c r="G123" s="298"/>
      <c r="H123" s="342" t="s">
        <v>1800</v>
      </c>
      <c r="I123" s="297"/>
      <c r="J123" s="297"/>
      <c r="K123" s="299" t="s">
        <v>1841</v>
      </c>
      <c r="L123" s="315"/>
      <c r="M123" s="315"/>
      <c r="N123" s="315"/>
      <c r="O123" s="315"/>
      <c r="P123" s="315"/>
      <c r="Q123" s="362"/>
      <c r="R123" s="362"/>
      <c r="S123" s="348">
        <v>1</v>
      </c>
      <c r="T123" s="362"/>
      <c r="U123" s="370"/>
      <c r="V123" s="367"/>
      <c r="W123" s="379"/>
      <c r="X123" s="379"/>
      <c r="Y123" s="385"/>
      <c r="Z123" s="388"/>
      <c r="AA123" s="379"/>
      <c r="AB123" s="348">
        <f>SUM(HLD_Table8[[#This Row],[שיפור האיפיון (האיפיון לא מדוייק, נידרשת הבהרה)]:[עמודה1]])</f>
        <v>1</v>
      </c>
    </row>
    <row r="124" spans="1:28" ht="114" hidden="1" x14ac:dyDescent="0.2">
      <c r="A124" s="218" t="s">
        <v>283</v>
      </c>
      <c r="B124" s="219" t="s">
        <v>319</v>
      </c>
      <c r="C124" s="219" t="s">
        <v>284</v>
      </c>
      <c r="D124" s="220" t="s">
        <v>320</v>
      </c>
      <c r="E124" s="10" t="s">
        <v>321</v>
      </c>
      <c r="F124" s="6"/>
      <c r="G124" s="298"/>
      <c r="H124" s="352" t="s">
        <v>1943</v>
      </c>
      <c r="I124" s="297"/>
      <c r="J124" s="297"/>
      <c r="K124" s="315"/>
      <c r="L124" s="315"/>
      <c r="M124" s="315"/>
      <c r="N124" s="315"/>
      <c r="O124" s="315"/>
      <c r="P124" s="315"/>
      <c r="Q124" s="362">
        <v>2</v>
      </c>
      <c r="R124" s="362"/>
      <c r="S124" s="348"/>
      <c r="T124" s="362"/>
      <c r="U124" s="370"/>
      <c r="V124" s="367"/>
      <c r="W124" s="379"/>
      <c r="X124" s="379"/>
      <c r="Y124" s="385"/>
      <c r="Z124" s="388"/>
      <c r="AA124" s="379"/>
      <c r="AB124" s="348">
        <f>SUM(HLD_Table8[[#This Row],[שיפור האיפיון (האיפיון לא מדוייק, נידרשת הבהרה)]:[עמודה1]])</f>
        <v>2</v>
      </c>
    </row>
    <row r="125" spans="1:28" ht="171" x14ac:dyDescent="0.2">
      <c r="A125" s="222" t="s">
        <v>283</v>
      </c>
      <c r="B125" s="223" t="s">
        <v>322</v>
      </c>
      <c r="C125" s="223" t="s">
        <v>284</v>
      </c>
      <c r="D125" s="224" t="s">
        <v>323</v>
      </c>
      <c r="E125" s="9" t="s">
        <v>324</v>
      </c>
      <c r="F125" s="6" t="s">
        <v>108</v>
      </c>
      <c r="G125" s="299" t="s">
        <v>1731</v>
      </c>
      <c r="H125" s="354" t="s">
        <v>1944</v>
      </c>
      <c r="I125" s="86" t="s">
        <v>1945</v>
      </c>
      <c r="J125" s="297"/>
      <c r="K125" s="86" t="s">
        <v>1946</v>
      </c>
      <c r="L125" s="315"/>
      <c r="M125" s="315"/>
      <c r="N125" s="315"/>
      <c r="O125" s="315"/>
      <c r="P125" s="315"/>
      <c r="Q125" s="362"/>
      <c r="R125" s="362"/>
      <c r="S125" s="348">
        <v>1</v>
      </c>
      <c r="T125" s="362"/>
      <c r="U125" s="375">
        <v>1</v>
      </c>
      <c r="V125" s="368"/>
      <c r="W125" s="389">
        <v>1</v>
      </c>
      <c r="X125" s="379"/>
      <c r="Y125" s="385">
        <v>1</v>
      </c>
      <c r="Z125" s="388"/>
      <c r="AA125" s="379"/>
      <c r="AB125" s="348">
        <f>SUM(HLD_Table8[[#This Row],[שיפור האיפיון (האיפיון לא מדוייק, נידרשת הבהרה)]:[עמודה1]])</f>
        <v>4</v>
      </c>
    </row>
    <row r="126" spans="1:28" ht="30" hidden="1" x14ac:dyDescent="0.2">
      <c r="A126" s="218" t="s">
        <v>283</v>
      </c>
      <c r="B126" s="219" t="s">
        <v>325</v>
      </c>
      <c r="C126" s="219" t="s">
        <v>284</v>
      </c>
      <c r="D126" s="220" t="s">
        <v>326</v>
      </c>
      <c r="E126" s="7"/>
      <c r="F126" s="6"/>
      <c r="G126" s="298"/>
      <c r="H126" s="298"/>
      <c r="I126" s="297"/>
      <c r="J126" s="297"/>
      <c r="K126" s="315"/>
      <c r="L126" s="315"/>
      <c r="M126" s="315"/>
      <c r="N126" s="315"/>
      <c r="O126" s="315"/>
      <c r="P126" s="315"/>
      <c r="Q126" s="362"/>
      <c r="R126" s="362"/>
      <c r="S126" s="348"/>
      <c r="T126" s="362"/>
      <c r="U126" s="370"/>
      <c r="V126" s="367"/>
      <c r="W126" s="379"/>
      <c r="X126" s="379"/>
      <c r="Y126" s="385"/>
      <c r="Z126" s="388"/>
      <c r="AA126" s="379"/>
      <c r="AB126" s="348">
        <f>SUM(HLD_Table8[[#This Row],[שיפור האיפיון (האיפיון לא מדוייק, נידרשת הבהרה)]:[עמודה1]])</f>
        <v>0</v>
      </c>
    </row>
    <row r="127" spans="1:28" ht="60" hidden="1" x14ac:dyDescent="0.2">
      <c r="A127" s="218" t="s">
        <v>283</v>
      </c>
      <c r="B127" s="219" t="s">
        <v>327</v>
      </c>
      <c r="C127" s="219" t="s">
        <v>284</v>
      </c>
      <c r="D127" s="220" t="s">
        <v>328</v>
      </c>
      <c r="E127" s="10"/>
      <c r="F127" s="6"/>
      <c r="G127" s="298"/>
      <c r="H127" s="298"/>
      <c r="I127" s="297"/>
      <c r="J127" s="297"/>
      <c r="K127" s="315"/>
      <c r="L127" s="315"/>
      <c r="M127" s="315"/>
      <c r="N127" s="315"/>
      <c r="O127" s="315"/>
      <c r="P127" s="315"/>
      <c r="Q127" s="362"/>
      <c r="R127" s="362"/>
      <c r="S127" s="348"/>
      <c r="T127" s="362"/>
      <c r="U127" s="370"/>
      <c r="V127" s="367"/>
      <c r="W127" s="379"/>
      <c r="X127" s="379"/>
      <c r="Y127" s="385"/>
      <c r="Z127" s="388"/>
      <c r="AA127" s="379"/>
      <c r="AB127" s="348">
        <f>SUM(HLD_Table8[[#This Row],[שיפור האיפיון (האיפיון לא מדוייק, נידרשת הבהרה)]:[עמודה1]])</f>
        <v>0</v>
      </c>
    </row>
    <row r="128" spans="1:28" ht="75" hidden="1" x14ac:dyDescent="0.2">
      <c r="A128" s="226" t="s">
        <v>283</v>
      </c>
      <c r="B128" s="227" t="s">
        <v>329</v>
      </c>
      <c r="C128" s="227" t="s">
        <v>284</v>
      </c>
      <c r="D128" s="228" t="s">
        <v>330</v>
      </c>
      <c r="E128" s="39" t="s">
        <v>331</v>
      </c>
      <c r="F128" s="6" t="s">
        <v>40</v>
      </c>
      <c r="G128" s="300" t="s">
        <v>1787</v>
      </c>
      <c r="H128" s="351" t="s">
        <v>1801</v>
      </c>
      <c r="I128" s="297"/>
      <c r="J128" s="297"/>
      <c r="K128" s="315"/>
      <c r="L128" s="315"/>
      <c r="M128" s="315"/>
      <c r="N128" s="315"/>
      <c r="O128" s="315"/>
      <c r="P128" s="315"/>
      <c r="Q128" s="362"/>
      <c r="R128" s="362"/>
      <c r="S128" s="348"/>
      <c r="T128" s="362"/>
      <c r="U128" s="375">
        <v>1</v>
      </c>
      <c r="V128" s="368">
        <v>1</v>
      </c>
      <c r="W128" s="389">
        <v>1</v>
      </c>
      <c r="X128" s="379"/>
      <c r="Y128" s="385"/>
      <c r="Z128" s="388"/>
      <c r="AA128" s="379"/>
      <c r="AB128" s="348">
        <f>SUM(HLD_Table8[[#This Row],[שיפור האיפיון (האיפיון לא מדוייק, נידרשת הבהרה)]:[עמודה1]])</f>
        <v>3</v>
      </c>
    </row>
    <row r="129" spans="1:28" ht="142.5" hidden="1" x14ac:dyDescent="0.2">
      <c r="A129" s="226" t="s">
        <v>283</v>
      </c>
      <c r="B129" s="227" t="s">
        <v>329</v>
      </c>
      <c r="C129" s="227" t="s">
        <v>284</v>
      </c>
      <c r="D129" s="228" t="s">
        <v>330</v>
      </c>
      <c r="E129" s="39" t="s">
        <v>334</v>
      </c>
      <c r="F129" s="6" t="s">
        <v>40</v>
      </c>
      <c r="G129" s="300"/>
      <c r="H129" s="300" t="s">
        <v>1801</v>
      </c>
      <c r="I129" s="297"/>
      <c r="J129" s="297"/>
      <c r="K129" s="315"/>
      <c r="L129" s="315"/>
      <c r="M129" s="315"/>
      <c r="N129" s="315"/>
      <c r="O129" s="315"/>
      <c r="P129" s="315"/>
      <c r="Q129" s="362"/>
      <c r="R129" s="362"/>
      <c r="S129" s="348"/>
      <c r="T129" s="362"/>
      <c r="U129" s="370"/>
      <c r="V129" s="367"/>
      <c r="W129" s="379"/>
      <c r="X129" s="379"/>
      <c r="Y129" s="385"/>
      <c r="Z129" s="388"/>
      <c r="AA129" s="379"/>
      <c r="AB129" s="348">
        <f>SUM(HLD_Table8[[#This Row],[שיפור האיפיון (האיפיון לא מדוייק, נידרשת הבהרה)]:[עמודה1]])</f>
        <v>0</v>
      </c>
    </row>
    <row r="130" spans="1:28" ht="75" hidden="1" x14ac:dyDescent="0.2">
      <c r="A130" s="222" t="s">
        <v>283</v>
      </c>
      <c r="B130" s="223" t="s">
        <v>329</v>
      </c>
      <c r="C130" s="223" t="s">
        <v>284</v>
      </c>
      <c r="D130" s="224" t="s">
        <v>330</v>
      </c>
      <c r="E130" s="9" t="s">
        <v>338</v>
      </c>
      <c r="F130" s="6" t="s">
        <v>108</v>
      </c>
      <c r="G130" s="299"/>
      <c r="H130" s="300" t="s">
        <v>1801</v>
      </c>
      <c r="I130" s="297"/>
      <c r="J130" s="297"/>
      <c r="K130" s="315"/>
      <c r="L130" s="315"/>
      <c r="M130" s="315"/>
      <c r="N130" s="315"/>
      <c r="O130" s="315"/>
      <c r="P130" s="315"/>
      <c r="Q130" s="362"/>
      <c r="R130" s="362"/>
      <c r="S130" s="348"/>
      <c r="T130" s="362"/>
      <c r="U130" s="370"/>
      <c r="V130" s="367"/>
      <c r="W130" s="379"/>
      <c r="X130" s="379"/>
      <c r="Y130" s="385"/>
      <c r="Z130" s="388"/>
      <c r="AA130" s="379"/>
      <c r="AB130" s="348">
        <f>SUM(HLD_Table8[[#This Row],[שיפור האיפיון (האיפיון לא מדוייק, נידרשת הבהרה)]:[עמודה1]])</f>
        <v>0</v>
      </c>
    </row>
    <row r="131" spans="1:28" ht="165" x14ac:dyDescent="0.2">
      <c r="A131" s="218" t="s">
        <v>283</v>
      </c>
      <c r="B131" s="219" t="s">
        <v>339</v>
      </c>
      <c r="C131" s="219" t="s">
        <v>284</v>
      </c>
      <c r="D131" s="220" t="s">
        <v>340</v>
      </c>
      <c r="E131" s="10" t="s">
        <v>341</v>
      </c>
      <c r="F131" s="6"/>
      <c r="G131" s="344" t="s">
        <v>1802</v>
      </c>
      <c r="H131" s="298" t="s">
        <v>1947</v>
      </c>
      <c r="I131" s="297"/>
      <c r="J131" s="297"/>
      <c r="K131" s="315"/>
      <c r="L131" s="315"/>
      <c r="M131" s="315"/>
      <c r="N131" s="315"/>
      <c r="O131" s="315"/>
      <c r="P131" s="315"/>
      <c r="Q131" s="362">
        <v>2</v>
      </c>
      <c r="R131" s="362"/>
      <c r="S131" s="348">
        <v>1</v>
      </c>
      <c r="T131" s="362"/>
      <c r="U131" s="375">
        <v>1</v>
      </c>
      <c r="V131" s="367"/>
      <c r="W131" s="379"/>
      <c r="X131" s="379"/>
      <c r="Y131" s="385"/>
      <c r="Z131" s="388"/>
      <c r="AA131" s="379"/>
      <c r="AB131" s="348">
        <f>SUM(HLD_Table8[[#This Row],[שיפור האיפיון (האיפיון לא מדוייק, נידרשת הבהרה)]:[עמודה1]])</f>
        <v>4</v>
      </c>
    </row>
    <row r="132" spans="1:28" ht="30" hidden="1" x14ac:dyDescent="0.25">
      <c r="A132" s="218" t="s">
        <v>283</v>
      </c>
      <c r="B132" s="219" t="s">
        <v>342</v>
      </c>
      <c r="C132" s="219" t="s">
        <v>284</v>
      </c>
      <c r="D132" s="220" t="s">
        <v>343</v>
      </c>
      <c r="E132" s="10"/>
      <c r="F132" s="6"/>
      <c r="G132" s="343"/>
      <c r="H132" s="298"/>
      <c r="I132" s="297"/>
      <c r="J132" s="297"/>
      <c r="K132" s="315"/>
      <c r="L132" s="315"/>
      <c r="M132" s="315"/>
      <c r="N132" s="315"/>
      <c r="O132" s="315"/>
      <c r="P132" s="315"/>
      <c r="Q132" s="362"/>
      <c r="R132" s="362"/>
      <c r="S132" s="348"/>
      <c r="T132" s="362"/>
      <c r="U132" s="370"/>
      <c r="V132" s="367"/>
      <c r="W132" s="379"/>
      <c r="X132" s="379"/>
      <c r="Y132" s="385"/>
      <c r="Z132" s="388"/>
      <c r="AA132" s="379"/>
      <c r="AB132" s="348">
        <f>SUM(HLD_Table8[[#This Row],[שיפור האיפיון (האיפיון לא מדוייק, נידרשת הבהרה)]:[עמודה1]])</f>
        <v>0</v>
      </c>
    </row>
    <row r="133" spans="1:28" ht="30" hidden="1" x14ac:dyDescent="0.2">
      <c r="A133" s="218" t="s">
        <v>283</v>
      </c>
      <c r="B133" s="219" t="s">
        <v>344</v>
      </c>
      <c r="C133" s="219" t="s">
        <v>284</v>
      </c>
      <c r="D133" s="220" t="s">
        <v>345</v>
      </c>
      <c r="E133" s="10"/>
      <c r="F133" s="6"/>
      <c r="G133" s="298"/>
      <c r="H133" s="298"/>
      <c r="I133" s="297"/>
      <c r="J133" s="297"/>
      <c r="K133" s="315"/>
      <c r="L133" s="315"/>
      <c r="M133" s="315"/>
      <c r="N133" s="315"/>
      <c r="O133" s="315"/>
      <c r="P133" s="315"/>
      <c r="Q133" s="362"/>
      <c r="R133" s="362"/>
      <c r="S133" s="348"/>
      <c r="T133" s="362"/>
      <c r="U133" s="370"/>
      <c r="V133" s="367"/>
      <c r="W133" s="379"/>
      <c r="X133" s="379"/>
      <c r="Y133" s="385"/>
      <c r="Z133" s="388"/>
      <c r="AA133" s="379"/>
      <c r="AB133" s="348">
        <f>SUM(HLD_Table8[[#This Row],[שיפור האיפיון (האיפיון לא מדוייק, נידרשת הבהרה)]:[עמודה1]])</f>
        <v>0</v>
      </c>
    </row>
    <row r="134" spans="1:28" hidden="1" x14ac:dyDescent="0.2">
      <c r="A134" s="218" t="s">
        <v>283</v>
      </c>
      <c r="B134" s="219">
        <v>6.2</v>
      </c>
      <c r="C134" s="219" t="s">
        <v>284</v>
      </c>
      <c r="D134" s="220" t="s">
        <v>346</v>
      </c>
      <c r="E134" s="10"/>
      <c r="F134" s="6"/>
      <c r="G134" s="298"/>
      <c r="H134" s="298"/>
      <c r="I134" s="297"/>
      <c r="J134" s="297"/>
      <c r="K134" s="315"/>
      <c r="L134" s="315"/>
      <c r="M134" s="315"/>
      <c r="N134" s="315"/>
      <c r="O134" s="315"/>
      <c r="P134" s="315"/>
      <c r="Q134" s="362"/>
      <c r="R134" s="362"/>
      <c r="S134" s="348"/>
      <c r="T134" s="362"/>
      <c r="U134" s="370"/>
      <c r="V134" s="367"/>
      <c r="W134" s="379"/>
      <c r="X134" s="379"/>
      <c r="Y134" s="385"/>
      <c r="Z134" s="388"/>
      <c r="AA134" s="379"/>
      <c r="AB134" s="348">
        <f>SUM(HLD_Table8[[#This Row],[שיפור האיפיון (האיפיון לא מדוייק, נידרשת הבהרה)]:[עמודה1]])</f>
        <v>0</v>
      </c>
    </row>
    <row r="135" spans="1:28" ht="30" x14ac:dyDescent="0.2">
      <c r="A135" s="218" t="s">
        <v>283</v>
      </c>
      <c r="B135" s="219" t="s">
        <v>347</v>
      </c>
      <c r="C135" s="219" t="s">
        <v>284</v>
      </c>
      <c r="D135" s="220" t="s">
        <v>348</v>
      </c>
      <c r="E135" s="10"/>
      <c r="F135" s="6"/>
      <c r="G135" s="298"/>
      <c r="H135" s="298" t="s">
        <v>1803</v>
      </c>
      <c r="I135" s="297"/>
      <c r="J135" s="297"/>
      <c r="K135" s="315"/>
      <c r="L135" s="315"/>
      <c r="M135" s="315"/>
      <c r="N135" s="315"/>
      <c r="O135" s="315"/>
      <c r="P135" s="315"/>
      <c r="Q135" s="362"/>
      <c r="R135" s="362"/>
      <c r="S135" s="348">
        <v>1</v>
      </c>
      <c r="T135" s="362"/>
      <c r="U135" s="375">
        <v>1</v>
      </c>
      <c r="V135" s="367"/>
      <c r="W135" s="379"/>
      <c r="X135" s="379"/>
      <c r="Y135" s="385"/>
      <c r="Z135" s="388"/>
      <c r="AA135" s="379"/>
      <c r="AB135" s="348">
        <f>SUM(HLD_Table8[[#This Row],[שיפור האיפיון (האיפיון לא מדוייק, נידרשת הבהרה)]:[עמודה1]])</f>
        <v>2</v>
      </c>
    </row>
    <row r="136" spans="1:28" ht="30" hidden="1" x14ac:dyDescent="0.2">
      <c r="A136" s="218" t="s">
        <v>283</v>
      </c>
      <c r="B136" s="219" t="s">
        <v>349</v>
      </c>
      <c r="C136" s="219" t="s">
        <v>284</v>
      </c>
      <c r="D136" s="242" t="s">
        <v>350</v>
      </c>
      <c r="E136" s="34"/>
      <c r="F136" s="6"/>
      <c r="G136" s="303"/>
      <c r="H136" s="303"/>
      <c r="I136" s="297"/>
      <c r="J136" s="297"/>
      <c r="K136" s="315"/>
      <c r="L136" s="315"/>
      <c r="M136" s="315"/>
      <c r="N136" s="315"/>
      <c r="O136" s="315"/>
      <c r="P136" s="315"/>
      <c r="Q136" s="362"/>
      <c r="R136" s="362"/>
      <c r="S136" s="348"/>
      <c r="T136" s="362"/>
      <c r="U136" s="370"/>
      <c r="V136" s="367"/>
      <c r="W136" s="379"/>
      <c r="X136" s="379"/>
      <c r="Y136" s="385"/>
      <c r="Z136" s="388"/>
      <c r="AA136" s="379"/>
      <c r="AB136" s="348">
        <f>SUM(HLD_Table8[[#This Row],[שיפור האיפיון (האיפיון לא מדוייק, נידרשת הבהרה)]:[עמודה1]])</f>
        <v>0</v>
      </c>
    </row>
    <row r="137" spans="1:28" ht="90" hidden="1" x14ac:dyDescent="0.2">
      <c r="A137" s="218" t="s">
        <v>283</v>
      </c>
      <c r="B137" s="219" t="s">
        <v>351</v>
      </c>
      <c r="C137" s="219" t="s">
        <v>284</v>
      </c>
      <c r="D137" s="242" t="s">
        <v>352</v>
      </c>
      <c r="E137" s="34"/>
      <c r="F137" s="6"/>
      <c r="G137" s="303"/>
      <c r="H137" s="303"/>
      <c r="I137" s="297"/>
      <c r="J137" s="297"/>
      <c r="K137" s="315"/>
      <c r="L137" s="315"/>
      <c r="M137" s="315"/>
      <c r="N137" s="315"/>
      <c r="O137" s="315"/>
      <c r="P137" s="315"/>
      <c r="Q137" s="362"/>
      <c r="R137" s="362"/>
      <c r="S137" s="348"/>
      <c r="T137" s="362"/>
      <c r="U137" s="370"/>
      <c r="V137" s="367"/>
      <c r="W137" s="379"/>
      <c r="X137" s="379"/>
      <c r="Y137" s="385"/>
      <c r="Z137" s="388"/>
      <c r="AA137" s="379"/>
      <c r="AB137" s="348">
        <f>SUM(HLD_Table8[[#This Row],[שיפור האיפיון (האיפיון לא מדוייק, נידרשת הבהרה)]:[עמודה1]])</f>
        <v>0</v>
      </c>
    </row>
    <row r="138" spans="1:28" ht="30" hidden="1" x14ac:dyDescent="0.2">
      <c r="A138" s="218" t="s">
        <v>283</v>
      </c>
      <c r="B138" s="219" t="s">
        <v>353</v>
      </c>
      <c r="C138" s="219" t="s">
        <v>284</v>
      </c>
      <c r="D138" s="242" t="s">
        <v>354</v>
      </c>
      <c r="E138" s="34"/>
      <c r="F138" s="6"/>
      <c r="G138" s="303" t="s">
        <v>1804</v>
      </c>
      <c r="H138" s="320" t="s">
        <v>1805</v>
      </c>
      <c r="I138" s="297"/>
      <c r="J138" s="297"/>
      <c r="K138" s="315"/>
      <c r="L138" s="315"/>
      <c r="M138" s="315"/>
      <c r="N138" s="315"/>
      <c r="O138" s="315"/>
      <c r="P138" s="315"/>
      <c r="Q138" s="362">
        <v>1</v>
      </c>
      <c r="R138" s="362"/>
      <c r="S138" s="348"/>
      <c r="T138" s="362"/>
      <c r="U138" s="370"/>
      <c r="V138" s="367"/>
      <c r="W138" s="379"/>
      <c r="X138" s="379"/>
      <c r="Y138" s="385"/>
      <c r="Z138" s="388"/>
      <c r="AA138" s="379"/>
      <c r="AB138" s="348">
        <f>SUM(HLD_Table8[[#This Row],[שיפור האיפיון (האיפיון לא מדוייק, נידרשת הבהרה)]:[עמודה1]])</f>
        <v>1</v>
      </c>
    </row>
    <row r="139" spans="1:28" ht="30" hidden="1" x14ac:dyDescent="0.2">
      <c r="A139" s="218" t="s">
        <v>283</v>
      </c>
      <c r="B139" s="219" t="s">
        <v>355</v>
      </c>
      <c r="C139" s="219" t="s">
        <v>284</v>
      </c>
      <c r="D139" s="242" t="s">
        <v>356</v>
      </c>
      <c r="E139" s="34"/>
      <c r="F139" s="6"/>
      <c r="G139" s="303"/>
      <c r="H139" s="303"/>
      <c r="I139" s="297"/>
      <c r="J139" s="297"/>
      <c r="K139" s="315"/>
      <c r="L139" s="315"/>
      <c r="M139" s="315"/>
      <c r="N139" s="315"/>
      <c r="O139" s="315"/>
      <c r="P139" s="315"/>
      <c r="Q139" s="362"/>
      <c r="R139" s="362"/>
      <c r="S139" s="348"/>
      <c r="T139" s="362"/>
      <c r="U139" s="370"/>
      <c r="V139" s="367"/>
      <c r="W139" s="379"/>
      <c r="X139" s="379"/>
      <c r="Y139" s="385"/>
      <c r="Z139" s="388"/>
      <c r="AA139" s="379"/>
      <c r="AB139" s="348">
        <f>SUM(HLD_Table8[[#This Row],[שיפור האיפיון (האיפיון לא מדוייק, נידרשת הבהרה)]:[עמודה1]])</f>
        <v>0</v>
      </c>
    </row>
    <row r="140" spans="1:28" ht="60" hidden="1" x14ac:dyDescent="0.2">
      <c r="A140" s="218" t="s">
        <v>283</v>
      </c>
      <c r="B140" s="219" t="s">
        <v>357</v>
      </c>
      <c r="C140" s="219" t="s">
        <v>284</v>
      </c>
      <c r="D140" s="242" t="s">
        <v>358</v>
      </c>
      <c r="E140" s="34" t="s">
        <v>359</v>
      </c>
      <c r="F140" s="6"/>
      <c r="G140" s="303"/>
      <c r="H140" s="303"/>
      <c r="I140" s="297"/>
      <c r="J140" s="297"/>
      <c r="K140" s="315"/>
      <c r="L140" s="315"/>
      <c r="M140" s="315"/>
      <c r="N140" s="315"/>
      <c r="O140" s="315"/>
      <c r="P140" s="315"/>
      <c r="Q140" s="362"/>
      <c r="R140" s="362"/>
      <c r="S140" s="348"/>
      <c r="T140" s="362"/>
      <c r="U140" s="370"/>
      <c r="V140" s="367"/>
      <c r="W140" s="379"/>
      <c r="X140" s="379"/>
      <c r="Y140" s="385"/>
      <c r="Z140" s="388"/>
      <c r="AA140" s="379"/>
      <c r="AB140" s="348">
        <f>SUM(HLD_Table8[[#This Row],[שיפור האיפיון (האיפיון לא מדוייק, נידרשת הבהרה)]:[עמודה1]])</f>
        <v>0</v>
      </c>
    </row>
    <row r="141" spans="1:28" ht="60" hidden="1" x14ac:dyDescent="0.2">
      <c r="A141" s="218" t="s">
        <v>283</v>
      </c>
      <c r="B141" s="219" t="s">
        <v>360</v>
      </c>
      <c r="C141" s="219" t="s">
        <v>284</v>
      </c>
      <c r="D141" s="220" t="s">
        <v>361</v>
      </c>
      <c r="E141" s="10"/>
      <c r="F141" s="6"/>
      <c r="G141" s="298"/>
      <c r="H141" s="298"/>
      <c r="I141" s="297"/>
      <c r="J141" s="297"/>
      <c r="K141" s="315"/>
      <c r="L141" s="315"/>
      <c r="M141" s="315"/>
      <c r="N141" s="315"/>
      <c r="O141" s="315"/>
      <c r="P141" s="315"/>
      <c r="Q141" s="362"/>
      <c r="R141" s="362"/>
      <c r="S141" s="348"/>
      <c r="T141" s="362"/>
      <c r="U141" s="370"/>
      <c r="V141" s="367"/>
      <c r="W141" s="379"/>
      <c r="X141" s="379"/>
      <c r="Y141" s="385"/>
      <c r="Z141" s="388"/>
      <c r="AA141" s="379"/>
      <c r="AB141" s="348">
        <f>SUM(HLD_Table8[[#This Row],[שיפור האיפיון (האיפיון לא מדוייק, נידרשת הבהרה)]:[עמודה1]])</f>
        <v>0</v>
      </c>
    </row>
    <row r="142" spans="1:28" ht="57" hidden="1" x14ac:dyDescent="0.2">
      <c r="A142" s="222" t="s">
        <v>283</v>
      </c>
      <c r="B142" s="223" t="s">
        <v>360</v>
      </c>
      <c r="C142" s="223" t="s">
        <v>284</v>
      </c>
      <c r="D142" s="224" t="s">
        <v>362</v>
      </c>
      <c r="E142" s="9" t="s">
        <v>363</v>
      </c>
      <c r="F142" s="6" t="s">
        <v>108</v>
      </c>
      <c r="G142" s="299"/>
      <c r="H142" s="299"/>
      <c r="I142" s="297"/>
      <c r="J142" s="297"/>
      <c r="K142" s="315"/>
      <c r="L142" s="315"/>
      <c r="M142" s="315"/>
      <c r="N142" s="315"/>
      <c r="O142" s="315"/>
      <c r="P142" s="315"/>
      <c r="Q142" s="362"/>
      <c r="R142" s="362"/>
      <c r="S142" s="348"/>
      <c r="T142" s="362"/>
      <c r="U142" s="370"/>
      <c r="V142" s="367"/>
      <c r="W142" s="379"/>
      <c r="X142" s="379"/>
      <c r="Y142" s="385"/>
      <c r="Z142" s="388"/>
      <c r="AA142" s="379"/>
      <c r="AB142" s="348">
        <f>SUM(HLD_Table8[[#This Row],[שיפור האיפיון (האיפיון לא מדוייק, נידרשת הבהרה)]:[עמודה1]])</f>
        <v>0</v>
      </c>
    </row>
    <row r="143" spans="1:28" ht="105" hidden="1" x14ac:dyDescent="0.2">
      <c r="A143" s="222" t="s">
        <v>283</v>
      </c>
      <c r="B143" s="223" t="s">
        <v>360</v>
      </c>
      <c r="C143" s="223" t="s">
        <v>284</v>
      </c>
      <c r="D143" s="224" t="s">
        <v>365</v>
      </c>
      <c r="E143" s="9" t="s">
        <v>363</v>
      </c>
      <c r="F143" s="6" t="s">
        <v>40</v>
      </c>
      <c r="G143" s="299"/>
      <c r="H143" s="299" t="s">
        <v>2053</v>
      </c>
      <c r="I143" s="297"/>
      <c r="J143" s="297"/>
      <c r="K143" s="315"/>
      <c r="L143" s="315"/>
      <c r="M143" s="315"/>
      <c r="N143" s="315"/>
      <c r="O143" s="315"/>
      <c r="P143" s="315"/>
      <c r="Q143" s="362">
        <v>1</v>
      </c>
      <c r="R143" s="362"/>
      <c r="S143" s="348"/>
      <c r="T143" s="362"/>
      <c r="U143" s="370"/>
      <c r="V143" s="368">
        <v>0.5</v>
      </c>
      <c r="W143" s="379"/>
      <c r="X143" s="379"/>
      <c r="Y143" s="385"/>
      <c r="Z143" s="388"/>
      <c r="AA143" s="379"/>
      <c r="AB143" s="348">
        <f>SUM(HLD_Table8[[#This Row],[שיפור האיפיון (האיפיון לא מדוייק, נידרשת הבהרה)]:[עמודה1]])</f>
        <v>1.5</v>
      </c>
    </row>
    <row r="144" spans="1:28" hidden="1" x14ac:dyDescent="0.2">
      <c r="A144" s="238" t="s">
        <v>283</v>
      </c>
      <c r="B144" s="239" t="s">
        <v>366</v>
      </c>
      <c r="C144" s="239" t="s">
        <v>284</v>
      </c>
      <c r="D144" s="244" t="s">
        <v>367</v>
      </c>
      <c r="E144" s="41"/>
      <c r="F144" s="6"/>
      <c r="G144" s="296"/>
      <c r="H144" s="353" t="s">
        <v>1948</v>
      </c>
      <c r="I144" s="297"/>
      <c r="J144" s="297"/>
      <c r="K144" s="315"/>
      <c r="L144" s="315"/>
      <c r="M144" s="315"/>
      <c r="N144" s="315"/>
      <c r="O144" s="315"/>
      <c r="P144" s="315"/>
      <c r="Q144" s="362">
        <v>1</v>
      </c>
      <c r="R144" s="362"/>
      <c r="S144" s="348"/>
      <c r="T144" s="362"/>
      <c r="U144" s="370"/>
      <c r="V144" s="367"/>
      <c r="W144" s="379"/>
      <c r="X144" s="379"/>
      <c r="Y144" s="385"/>
      <c r="Z144" s="388"/>
      <c r="AA144" s="379"/>
      <c r="AB144" s="348">
        <f>SUM(HLD_Table8[[#This Row],[שיפור האיפיון (האיפיון לא מדוייק, נידרשת הבהרה)]:[עמודה1]])</f>
        <v>1</v>
      </c>
    </row>
    <row r="145" spans="1:28" ht="45.75" hidden="1" x14ac:dyDescent="0.2">
      <c r="A145" s="218" t="s">
        <v>283</v>
      </c>
      <c r="B145" s="219" t="s">
        <v>368</v>
      </c>
      <c r="C145" s="219" t="s">
        <v>284</v>
      </c>
      <c r="D145" s="220" t="s">
        <v>369</v>
      </c>
      <c r="E145" s="10" t="s">
        <v>370</v>
      </c>
      <c r="F145" s="6" t="s">
        <v>40</v>
      </c>
      <c r="G145" s="6" t="s">
        <v>1806</v>
      </c>
      <c r="H145" s="298"/>
      <c r="I145" s="297"/>
      <c r="J145" s="297"/>
      <c r="K145" s="315"/>
      <c r="L145" s="315"/>
      <c r="M145" s="315"/>
      <c r="N145" s="315"/>
      <c r="O145" s="315"/>
      <c r="P145" s="315"/>
      <c r="Q145" s="362"/>
      <c r="R145" s="362"/>
      <c r="S145" s="348"/>
      <c r="T145" s="362"/>
      <c r="U145" s="370"/>
      <c r="V145" s="368">
        <v>0.5</v>
      </c>
      <c r="W145" s="379"/>
      <c r="X145" s="379"/>
      <c r="Y145" s="385"/>
      <c r="Z145" s="388"/>
      <c r="AA145" s="379"/>
      <c r="AB145" s="348">
        <f>SUM(HLD_Table8[[#This Row],[שיפור האיפיון (האיפיון לא מדוייק, נידרשת הבהרה)]:[עמודה1]])</f>
        <v>0.5</v>
      </c>
    </row>
    <row r="146" spans="1:28" ht="42.75" hidden="1" x14ac:dyDescent="0.2">
      <c r="A146" s="218" t="s">
        <v>283</v>
      </c>
      <c r="B146" s="219" t="s">
        <v>373</v>
      </c>
      <c r="C146" s="219" t="s">
        <v>284</v>
      </c>
      <c r="D146" s="220" t="s">
        <v>374</v>
      </c>
      <c r="E146" s="10" t="s">
        <v>370</v>
      </c>
      <c r="F146" s="6" t="s">
        <v>40</v>
      </c>
      <c r="G146" s="298" t="s">
        <v>1771</v>
      </c>
      <c r="H146" s="298"/>
      <c r="I146" s="297"/>
      <c r="J146" s="297"/>
      <c r="K146" s="315"/>
      <c r="L146" s="315"/>
      <c r="M146" s="315"/>
      <c r="N146" s="315"/>
      <c r="O146" s="315"/>
      <c r="P146" s="315"/>
      <c r="Q146" s="362"/>
      <c r="R146" s="362"/>
      <c r="S146" s="348"/>
      <c r="T146" s="362"/>
      <c r="U146" s="370"/>
      <c r="V146" s="368">
        <v>1</v>
      </c>
      <c r="W146" s="379"/>
      <c r="X146" s="379"/>
      <c r="Y146" s="385"/>
      <c r="Z146" s="388"/>
      <c r="AA146" s="379"/>
      <c r="AB146" s="348">
        <f>SUM(HLD_Table8[[#This Row],[שיפור האיפיון (האיפיון לא מדוייק, נידרשת הבהרה)]:[עמודה1]])</f>
        <v>1</v>
      </c>
    </row>
    <row r="147" spans="1:28" ht="42.75" hidden="1" x14ac:dyDescent="0.2">
      <c r="A147" s="218" t="s">
        <v>283</v>
      </c>
      <c r="B147" s="219" t="s">
        <v>375</v>
      </c>
      <c r="C147" s="219" t="s">
        <v>284</v>
      </c>
      <c r="D147" s="220" t="s">
        <v>376</v>
      </c>
      <c r="E147" s="7" t="s">
        <v>370</v>
      </c>
      <c r="F147" s="6" t="s">
        <v>40</v>
      </c>
      <c r="G147" s="298" t="s">
        <v>1771</v>
      </c>
      <c r="H147" s="298"/>
      <c r="I147" s="297"/>
      <c r="J147" s="297"/>
      <c r="K147" s="315"/>
      <c r="L147" s="315"/>
      <c r="M147" s="315"/>
      <c r="N147" s="315"/>
      <c r="O147" s="315"/>
      <c r="P147" s="315"/>
      <c r="Q147" s="362"/>
      <c r="R147" s="362"/>
      <c r="S147" s="348"/>
      <c r="T147" s="362"/>
      <c r="U147" s="370"/>
      <c r="V147" s="368">
        <v>1</v>
      </c>
      <c r="W147" s="379"/>
      <c r="X147" s="379"/>
      <c r="Y147" s="385"/>
      <c r="Z147" s="388"/>
      <c r="AA147" s="379"/>
      <c r="AB147" s="348">
        <f>SUM(HLD_Table8[[#This Row],[שיפור האיפיון (האיפיון לא מדוייק, נידרשת הבהרה)]:[עמודה1]])</f>
        <v>1</v>
      </c>
    </row>
    <row r="148" spans="1:28" ht="135" x14ac:dyDescent="0.2">
      <c r="A148" s="239" t="s">
        <v>283</v>
      </c>
      <c r="B148" s="239" t="s">
        <v>377</v>
      </c>
      <c r="C148" s="239" t="s">
        <v>284</v>
      </c>
      <c r="D148" s="248" t="s">
        <v>378</v>
      </c>
      <c r="E148"/>
      <c r="F148" s="6"/>
      <c r="G148" s="320"/>
      <c r="H148" s="299" t="s">
        <v>2054</v>
      </c>
      <c r="I148" s="297"/>
      <c r="J148" s="297"/>
      <c r="K148" s="315"/>
      <c r="L148" s="315"/>
      <c r="M148" s="315"/>
      <c r="N148" s="315"/>
      <c r="O148" s="315"/>
      <c r="P148" s="315"/>
      <c r="Q148" s="362">
        <v>2</v>
      </c>
      <c r="R148" s="362"/>
      <c r="S148" s="348">
        <v>1</v>
      </c>
      <c r="T148" s="362"/>
      <c r="U148" s="375">
        <v>1</v>
      </c>
      <c r="V148" s="367"/>
      <c r="W148" s="379"/>
      <c r="X148" s="379"/>
      <c r="Y148" s="385"/>
      <c r="Z148" s="388"/>
      <c r="AA148" s="379"/>
      <c r="AB148" s="348">
        <f>SUM(HLD_Table8[[#This Row],[שיפור האיפיון (האיפיון לא מדוייק, נידרשת הבהרה)]:[עמודה1]])</f>
        <v>4</v>
      </c>
    </row>
    <row r="149" spans="1:28" ht="60" hidden="1" x14ac:dyDescent="0.2">
      <c r="A149" s="222" t="s">
        <v>283</v>
      </c>
      <c r="B149" s="223" t="s">
        <v>379</v>
      </c>
      <c r="C149" s="223" t="s">
        <v>284</v>
      </c>
      <c r="D149" s="224" t="s">
        <v>380</v>
      </c>
      <c r="E149" s="12" t="s">
        <v>381</v>
      </c>
      <c r="F149" s="6" t="s">
        <v>40</v>
      </c>
      <c r="G149" s="320" t="s">
        <v>40</v>
      </c>
      <c r="H149" s="299" t="s">
        <v>1814</v>
      </c>
      <c r="I149" s="297"/>
      <c r="J149" s="297"/>
      <c r="K149" s="315"/>
      <c r="L149" s="315"/>
      <c r="M149" s="315"/>
      <c r="N149" s="315"/>
      <c r="O149" s="315"/>
      <c r="P149" s="315"/>
      <c r="Q149" s="362"/>
      <c r="R149" s="362"/>
      <c r="S149" s="348"/>
      <c r="T149" s="362"/>
      <c r="U149" s="370"/>
      <c r="V149" s="367"/>
      <c r="W149" s="379"/>
      <c r="X149" s="379"/>
      <c r="Y149" s="385"/>
      <c r="Z149" s="388"/>
      <c r="AA149" s="379"/>
      <c r="AB149" s="348">
        <f>SUM(HLD_Table8[[#This Row],[שיפור האיפיון (האיפיון לא מדוייק, נידרשת הבהרה)]:[עמודה1]])</f>
        <v>0</v>
      </c>
    </row>
    <row r="150" spans="1:28" ht="142.5" hidden="1" x14ac:dyDescent="0.2">
      <c r="A150" s="222" t="s">
        <v>283</v>
      </c>
      <c r="B150" s="223" t="s">
        <v>379</v>
      </c>
      <c r="C150" s="223" t="s">
        <v>284</v>
      </c>
      <c r="D150" s="224" t="s">
        <v>380</v>
      </c>
      <c r="E150" s="12" t="s">
        <v>384</v>
      </c>
      <c r="F150" s="6" t="s">
        <v>40</v>
      </c>
      <c r="G150" s="320" t="s">
        <v>40</v>
      </c>
      <c r="H150" s="299" t="s">
        <v>1815</v>
      </c>
      <c r="I150" s="297"/>
      <c r="J150" s="297"/>
      <c r="K150" s="315"/>
      <c r="L150" s="315"/>
      <c r="M150" s="315"/>
      <c r="N150" s="315"/>
      <c r="O150" s="315"/>
      <c r="P150" s="315"/>
      <c r="Q150" s="362"/>
      <c r="R150" s="362"/>
      <c r="S150" s="348"/>
      <c r="T150" s="362"/>
      <c r="U150" s="370"/>
      <c r="V150" s="367"/>
      <c r="W150" s="379"/>
      <c r="X150" s="379"/>
      <c r="Y150" s="385"/>
      <c r="Z150" s="388"/>
      <c r="AA150" s="379"/>
      <c r="AB150" s="348">
        <f>SUM(HLD_Table8[[#This Row],[שיפור האיפיון (האיפיון לא מדוייק, נידרשת הבהרה)]:[עמודה1]])</f>
        <v>0</v>
      </c>
    </row>
    <row r="151" spans="1:28" ht="75" x14ac:dyDescent="0.2">
      <c r="A151" s="222" t="s">
        <v>283</v>
      </c>
      <c r="B151" s="223" t="s">
        <v>385</v>
      </c>
      <c r="C151" s="223" t="s">
        <v>284</v>
      </c>
      <c r="D151" s="224" t="s">
        <v>386</v>
      </c>
      <c r="E151" s="9" t="s">
        <v>387</v>
      </c>
      <c r="F151" s="6" t="s">
        <v>95</v>
      </c>
      <c r="G151" s="345" t="s">
        <v>1816</v>
      </c>
      <c r="H151" s="354" t="s">
        <v>1949</v>
      </c>
      <c r="I151" s="297"/>
      <c r="J151" s="297"/>
      <c r="K151" s="315"/>
      <c r="L151" s="315"/>
      <c r="M151" s="315"/>
      <c r="N151" s="315"/>
      <c r="O151" s="315"/>
      <c r="P151" s="315"/>
      <c r="Q151" s="362"/>
      <c r="R151" s="362"/>
      <c r="S151" s="348">
        <v>1</v>
      </c>
      <c r="T151" s="362"/>
      <c r="U151" s="375">
        <v>1</v>
      </c>
      <c r="V151" s="367"/>
      <c r="W151" s="379"/>
      <c r="X151" s="379"/>
      <c r="Y151" s="385"/>
      <c r="Z151" s="388"/>
      <c r="AA151" s="379"/>
      <c r="AB151" s="348">
        <f>SUM(HLD_Table8[[#This Row],[שיפור האיפיון (האיפיון לא מדוייק, נידרשת הבהרה)]:[עמודה1]])</f>
        <v>2</v>
      </c>
    </row>
    <row r="152" spans="1:28" ht="45" hidden="1" x14ac:dyDescent="0.2">
      <c r="A152" s="222" t="s">
        <v>283</v>
      </c>
      <c r="B152" s="223" t="s">
        <v>385</v>
      </c>
      <c r="C152" s="223" t="s">
        <v>284</v>
      </c>
      <c r="D152" s="224" t="s">
        <v>386</v>
      </c>
      <c r="E152" s="9" t="s">
        <v>389</v>
      </c>
      <c r="F152" s="6" t="s">
        <v>40</v>
      </c>
      <c r="G152" s="299"/>
      <c r="H152" s="299"/>
      <c r="I152" s="297"/>
      <c r="J152" s="297"/>
      <c r="K152" s="315"/>
      <c r="L152" s="315"/>
      <c r="M152" s="315"/>
      <c r="N152" s="315"/>
      <c r="O152" s="315"/>
      <c r="P152" s="315"/>
      <c r="Q152" s="362"/>
      <c r="R152" s="362"/>
      <c r="S152" s="348"/>
      <c r="T152" s="362"/>
      <c r="U152" s="370"/>
      <c r="V152" s="367"/>
      <c r="W152" s="379"/>
      <c r="X152" s="379"/>
      <c r="Y152" s="385"/>
      <c r="Z152" s="388"/>
      <c r="AA152" s="379"/>
      <c r="AB152" s="348">
        <f>SUM(HLD_Table8[[#This Row],[שיפור האיפיון (האיפיון לא מדוייק, נידרשת הבהרה)]:[עמודה1]])</f>
        <v>0</v>
      </c>
    </row>
    <row r="153" spans="1:28" ht="199.5" hidden="1" x14ac:dyDescent="0.2">
      <c r="A153" s="222" t="s">
        <v>283</v>
      </c>
      <c r="B153" s="223" t="s">
        <v>385</v>
      </c>
      <c r="C153" s="223" t="s">
        <v>284</v>
      </c>
      <c r="D153" s="224" t="s">
        <v>386</v>
      </c>
      <c r="E153" s="9" t="s">
        <v>391</v>
      </c>
      <c r="F153" s="6" t="s">
        <v>95</v>
      </c>
      <c r="G153"/>
      <c r="H153" s="299"/>
      <c r="I153" s="297"/>
      <c r="J153" s="297"/>
      <c r="K153" s="315"/>
      <c r="L153" s="315"/>
      <c r="M153" s="315"/>
      <c r="N153" s="315"/>
      <c r="O153" s="315"/>
      <c r="P153" s="315"/>
      <c r="Q153" s="362"/>
      <c r="R153" s="362"/>
      <c r="S153" s="348"/>
      <c r="T153" s="362"/>
      <c r="U153" s="370"/>
      <c r="V153" s="367"/>
      <c r="W153" s="379"/>
      <c r="X153" s="379"/>
      <c r="Y153" s="385"/>
      <c r="Z153" s="388"/>
      <c r="AA153" s="379"/>
      <c r="AB153" s="348">
        <f>SUM(HLD_Table8[[#This Row],[שיפור האיפיון (האיפיון לא מדוייק, נידרשת הבהרה)]:[עמודה1]])</f>
        <v>0</v>
      </c>
    </row>
    <row r="154" spans="1:28" ht="60" x14ac:dyDescent="0.2">
      <c r="A154" s="218" t="s">
        <v>283</v>
      </c>
      <c r="B154" s="219" t="s">
        <v>392</v>
      </c>
      <c r="C154" s="219" t="s">
        <v>284</v>
      </c>
      <c r="D154" s="220" t="s">
        <v>393</v>
      </c>
      <c r="E154" s="10" t="s">
        <v>394</v>
      </c>
      <c r="F154" s="34"/>
      <c r="G154" s="345" t="s">
        <v>1807</v>
      </c>
      <c r="H154" s="336" t="s">
        <v>1950</v>
      </c>
      <c r="I154" s="297"/>
      <c r="J154" s="297"/>
      <c r="K154" s="315"/>
      <c r="L154" s="315"/>
      <c r="M154" s="315"/>
      <c r="N154" s="315"/>
      <c r="O154" s="315"/>
      <c r="P154" s="315"/>
      <c r="Q154" s="362">
        <v>1</v>
      </c>
      <c r="R154" s="362"/>
      <c r="S154" s="348">
        <v>1</v>
      </c>
      <c r="T154" s="362"/>
      <c r="U154" s="375">
        <v>1</v>
      </c>
      <c r="V154" s="367"/>
      <c r="W154" s="379"/>
      <c r="X154" s="379"/>
      <c r="Y154" s="385"/>
      <c r="Z154" s="388"/>
      <c r="AA154" s="379"/>
      <c r="AB154" s="348">
        <f>SUM(HLD_Table8[[#This Row],[שיפור האיפיון (האיפיון לא מדוייק, נידרשת הבהרה)]:[עמודה1]])</f>
        <v>3</v>
      </c>
    </row>
    <row r="155" spans="1:28" ht="45" hidden="1" x14ac:dyDescent="0.2">
      <c r="A155" s="226" t="s">
        <v>283</v>
      </c>
      <c r="B155" s="227" t="s">
        <v>395</v>
      </c>
      <c r="C155" s="227" t="s">
        <v>284</v>
      </c>
      <c r="D155" s="249" t="s">
        <v>396</v>
      </c>
      <c r="E155" s="45"/>
      <c r="F155" s="6"/>
      <c r="G155" s="305"/>
      <c r="H155" s="249" t="s">
        <v>1808</v>
      </c>
      <c r="I155" s="297"/>
      <c r="J155" s="297"/>
      <c r="K155" s="315"/>
      <c r="L155" s="315"/>
      <c r="M155" s="315"/>
      <c r="N155" s="315"/>
      <c r="O155" s="315"/>
      <c r="P155" s="315"/>
      <c r="Q155" s="362"/>
      <c r="R155" s="362"/>
      <c r="S155" s="348">
        <v>1</v>
      </c>
      <c r="T155" s="362"/>
      <c r="U155" s="370"/>
      <c r="V155" s="367"/>
      <c r="W155" s="379"/>
      <c r="X155" s="379"/>
      <c r="Y155" s="385"/>
      <c r="Z155" s="388"/>
      <c r="AA155" s="379"/>
      <c r="AB155" s="348">
        <f>SUM(HLD_Table8[[#This Row],[שיפור האיפיון (האיפיון לא מדוייק, נידרשת הבהרה)]:[עמודה1]])</f>
        <v>1</v>
      </c>
    </row>
    <row r="156" spans="1:28" ht="45" x14ac:dyDescent="0.2">
      <c r="A156" s="218" t="s">
        <v>283</v>
      </c>
      <c r="B156" s="219" t="s">
        <v>398</v>
      </c>
      <c r="C156" s="219" t="s">
        <v>284</v>
      </c>
      <c r="D156" s="220" t="s">
        <v>399</v>
      </c>
      <c r="E156" s="10"/>
      <c r="F156" s="6"/>
      <c r="G156" s="298"/>
      <c r="H156" s="336" t="s">
        <v>1809</v>
      </c>
      <c r="I156" s="297"/>
      <c r="J156" s="297"/>
      <c r="K156" s="315"/>
      <c r="L156" s="315"/>
      <c r="M156" s="315"/>
      <c r="N156" s="315"/>
      <c r="O156" s="315"/>
      <c r="P156" s="315"/>
      <c r="Q156" s="362"/>
      <c r="R156" s="362"/>
      <c r="S156" s="348">
        <v>1</v>
      </c>
      <c r="T156" s="362"/>
      <c r="U156" s="375">
        <v>1</v>
      </c>
      <c r="V156" s="367"/>
      <c r="W156" s="379"/>
      <c r="X156" s="379"/>
      <c r="Y156" s="385"/>
      <c r="Z156" s="388"/>
      <c r="AA156" s="379"/>
      <c r="AB156" s="348">
        <f>SUM(HLD_Table8[[#This Row],[שיפור האיפיון (האיפיון לא מדוייק, נידרשת הבהרה)]:[עמודה1]])</f>
        <v>2</v>
      </c>
    </row>
    <row r="157" spans="1:28" ht="42.75" hidden="1" x14ac:dyDescent="0.2">
      <c r="A157" s="218" t="s">
        <v>283</v>
      </c>
      <c r="B157" s="219" t="s">
        <v>400</v>
      </c>
      <c r="C157" s="219" t="s">
        <v>284</v>
      </c>
      <c r="D157" s="220" t="s">
        <v>401</v>
      </c>
      <c r="E157" s="10"/>
      <c r="F157" s="6"/>
      <c r="G157" s="298"/>
      <c r="H157" s="353" t="s">
        <v>1951</v>
      </c>
      <c r="I157" s="297"/>
      <c r="J157" s="297"/>
      <c r="K157" s="315"/>
      <c r="L157" s="315"/>
      <c r="M157" s="315"/>
      <c r="N157" s="315"/>
      <c r="O157" s="315"/>
      <c r="P157" s="315"/>
      <c r="Q157" s="362"/>
      <c r="R157" s="362"/>
      <c r="S157" s="348"/>
      <c r="T157" s="362"/>
      <c r="U157" s="370"/>
      <c r="V157" s="367"/>
      <c r="W157" s="379"/>
      <c r="X157" s="379"/>
      <c r="Y157" s="385"/>
      <c r="Z157" s="388"/>
      <c r="AA157" s="379"/>
      <c r="AB157" s="348">
        <f>SUM(HLD_Table8[[#This Row],[שיפור האיפיון (האיפיון לא מדוייק, נידרשת הבהרה)]:[עמודה1]])</f>
        <v>0</v>
      </c>
    </row>
    <row r="158" spans="1:28" ht="30" hidden="1" x14ac:dyDescent="0.2">
      <c r="A158" s="218" t="s">
        <v>283</v>
      </c>
      <c r="B158" s="219" t="s">
        <v>402</v>
      </c>
      <c r="C158" s="219" t="s">
        <v>284</v>
      </c>
      <c r="D158" s="220" t="s">
        <v>403</v>
      </c>
      <c r="E158" s="10"/>
      <c r="F158" s="6"/>
      <c r="G158" s="298"/>
      <c r="H158" s="298"/>
      <c r="I158" s="297"/>
      <c r="J158" s="297"/>
      <c r="K158" s="315"/>
      <c r="L158" s="315"/>
      <c r="M158" s="315"/>
      <c r="N158" s="315"/>
      <c r="O158" s="315"/>
      <c r="P158" s="315"/>
      <c r="Q158" s="362"/>
      <c r="R158" s="362"/>
      <c r="S158" s="348"/>
      <c r="T158" s="362"/>
      <c r="U158" s="370"/>
      <c r="V158" s="367"/>
      <c r="W158" s="379"/>
      <c r="X158" s="379"/>
      <c r="Y158" s="385"/>
      <c r="Z158" s="388"/>
      <c r="AA158" s="379"/>
      <c r="AB158" s="348">
        <f>SUM(HLD_Table8[[#This Row],[שיפור האיפיון (האיפיון לא מדוייק, נידרשת הבהרה)]:[עמודה1]])</f>
        <v>0</v>
      </c>
    </row>
    <row r="159" spans="1:28" ht="45" hidden="1" x14ac:dyDescent="0.2">
      <c r="A159" s="218" t="s">
        <v>283</v>
      </c>
      <c r="B159" s="219" t="s">
        <v>404</v>
      </c>
      <c r="C159" s="219" t="s">
        <v>284</v>
      </c>
      <c r="D159" s="220" t="s">
        <v>405</v>
      </c>
      <c r="E159" s="10"/>
      <c r="F159" s="6"/>
      <c r="G159" s="298"/>
      <c r="H159" s="298"/>
      <c r="I159" s="297"/>
      <c r="J159" s="297"/>
      <c r="K159" s="315"/>
      <c r="L159" s="315"/>
      <c r="M159" s="315"/>
      <c r="N159" s="315"/>
      <c r="O159" s="315"/>
      <c r="P159" s="315"/>
      <c r="Q159" s="362"/>
      <c r="R159" s="362"/>
      <c r="S159" s="348"/>
      <c r="T159" s="362"/>
      <c r="U159" s="370"/>
      <c r="V159" s="367"/>
      <c r="W159" s="379"/>
      <c r="X159" s="379"/>
      <c r="Y159" s="385"/>
      <c r="Z159" s="388"/>
      <c r="AA159" s="379"/>
      <c r="AB159" s="348">
        <f>SUM(HLD_Table8[[#This Row],[שיפור האיפיון (האיפיון לא מדוייק, נידרשת הבהרה)]:[עמודה1]])</f>
        <v>0</v>
      </c>
    </row>
    <row r="160" spans="1:28" ht="45" hidden="1" x14ac:dyDescent="0.2">
      <c r="A160" s="218" t="s">
        <v>283</v>
      </c>
      <c r="B160" s="219" t="s">
        <v>406</v>
      </c>
      <c r="C160" s="219" t="s">
        <v>284</v>
      </c>
      <c r="D160" s="220" t="s">
        <v>407</v>
      </c>
      <c r="E160" s="10" t="s">
        <v>408</v>
      </c>
      <c r="F160" s="6"/>
      <c r="G160" s="298"/>
      <c r="H160" s="298"/>
      <c r="I160" s="297"/>
      <c r="J160" s="297"/>
      <c r="K160" s="315"/>
      <c r="L160" s="315"/>
      <c r="M160" s="315"/>
      <c r="N160" s="315"/>
      <c r="O160" s="315"/>
      <c r="P160" s="315"/>
      <c r="Q160" s="362"/>
      <c r="R160" s="362"/>
      <c r="S160" s="348"/>
      <c r="T160" s="362"/>
      <c r="U160" s="370"/>
      <c r="V160" s="367"/>
      <c r="W160" s="379"/>
      <c r="X160" s="379"/>
      <c r="Y160" s="385"/>
      <c r="Z160" s="388"/>
      <c r="AA160" s="379"/>
      <c r="AB160" s="348">
        <f>SUM(HLD_Table8[[#This Row],[שיפור האיפיון (האיפיון לא מדוייק, נידרשת הבהרה)]:[עמודה1]])</f>
        <v>0</v>
      </c>
    </row>
    <row r="161" spans="1:28" ht="57" hidden="1" x14ac:dyDescent="0.2">
      <c r="A161" s="239" t="s">
        <v>283</v>
      </c>
      <c r="B161" s="239" t="s">
        <v>409</v>
      </c>
      <c r="C161" s="239" t="s">
        <v>284</v>
      </c>
      <c r="D161" s="248" t="s">
        <v>410</v>
      </c>
      <c r="E161"/>
      <c r="F161" s="6"/>
      <c r="G161" s="304" t="s">
        <v>1731</v>
      </c>
      <c r="H161" s="355" t="s">
        <v>1952</v>
      </c>
      <c r="I161" s="297"/>
      <c r="J161" s="297"/>
      <c r="K161" s="315"/>
      <c r="L161" s="315"/>
      <c r="M161" s="315"/>
      <c r="N161" s="315"/>
      <c r="O161" s="315"/>
      <c r="P161" s="315"/>
      <c r="Q161" s="362"/>
      <c r="R161" s="362"/>
      <c r="S161" s="348"/>
      <c r="T161" s="362"/>
      <c r="U161" s="370"/>
      <c r="V161" s="367"/>
      <c r="W161" s="379"/>
      <c r="X161" s="379"/>
      <c r="Y161" s="385"/>
      <c r="Z161" s="388"/>
      <c r="AA161" s="379"/>
      <c r="AB161" s="348">
        <f>SUM(HLD_Table8[[#This Row],[שיפור האיפיון (האיפיון לא מדוייק, נידרשת הבהרה)]:[עמודה1]])</f>
        <v>0</v>
      </c>
    </row>
    <row r="162" spans="1:28" ht="213.75" hidden="1" x14ac:dyDescent="0.2">
      <c r="A162" s="250" t="s">
        <v>283</v>
      </c>
      <c r="B162" s="251" t="s">
        <v>411</v>
      </c>
      <c r="C162" s="251" t="s">
        <v>284</v>
      </c>
      <c r="D162" s="252" t="s">
        <v>412</v>
      </c>
      <c r="E162" s="15" t="s">
        <v>413</v>
      </c>
      <c r="F162" s="6" t="s">
        <v>143</v>
      </c>
      <c r="G162" s="6" t="s">
        <v>1810</v>
      </c>
      <c r="H162" s="390" t="s">
        <v>1812</v>
      </c>
      <c r="I162" s="316"/>
      <c r="J162" s="316"/>
      <c r="K162" s="316"/>
      <c r="L162" s="316" t="s">
        <v>1702</v>
      </c>
      <c r="M162" s="316" t="s">
        <v>1702</v>
      </c>
      <c r="N162" s="316"/>
      <c r="O162" s="316" t="s">
        <v>1702</v>
      </c>
      <c r="P162" s="316" t="s">
        <v>1703</v>
      </c>
      <c r="Q162" s="362"/>
      <c r="R162" s="362"/>
      <c r="S162" s="348"/>
      <c r="T162" s="362"/>
      <c r="U162" s="375">
        <v>1</v>
      </c>
      <c r="V162" s="368">
        <v>1</v>
      </c>
      <c r="W162" s="389">
        <v>1</v>
      </c>
      <c r="X162" s="379"/>
      <c r="Y162" s="385"/>
      <c r="Z162" s="388"/>
      <c r="AA162" s="379"/>
      <c r="AB162" s="348">
        <f>SUM(HLD_Table8[[#This Row],[שיפור האיפיון (האיפיון לא מדוייק, נידרשת הבהרה)]:[עמודה1]])</f>
        <v>3</v>
      </c>
    </row>
    <row r="163" spans="1:28" ht="60" hidden="1" x14ac:dyDescent="0.2">
      <c r="A163" s="238" t="s">
        <v>283</v>
      </c>
      <c r="B163" s="239" t="s">
        <v>414</v>
      </c>
      <c r="C163" s="239" t="s">
        <v>284</v>
      </c>
      <c r="D163" s="240" t="s">
        <v>415</v>
      </c>
      <c r="E163" s="2"/>
      <c r="F163" s="6"/>
      <c r="G163" s="304" t="s">
        <v>1731</v>
      </c>
      <c r="H163" s="302"/>
      <c r="I163" s="297"/>
      <c r="J163" s="297"/>
      <c r="K163" s="315"/>
      <c r="L163" s="315"/>
      <c r="M163" s="315"/>
      <c r="N163" s="315"/>
      <c r="O163" s="315"/>
      <c r="P163" s="315"/>
      <c r="Q163" s="362"/>
      <c r="R163" s="391"/>
      <c r="S163" s="348"/>
      <c r="T163" s="362"/>
      <c r="U163" s="370"/>
      <c r="V163" s="367"/>
      <c r="W163" s="379"/>
      <c r="X163" s="379"/>
      <c r="Y163" s="385"/>
      <c r="Z163" s="388"/>
      <c r="AA163" s="379"/>
      <c r="AB163" s="348">
        <f>SUM(HLD_Table8[[#This Row],[שיפור האיפיון (האיפיון לא מדוייק, נידרשת הבהרה)]:[עמודה1]])</f>
        <v>0</v>
      </c>
    </row>
    <row r="164" spans="1:28" ht="60" hidden="1" x14ac:dyDescent="0.2">
      <c r="A164" s="222" t="s">
        <v>283</v>
      </c>
      <c r="B164" s="223" t="s">
        <v>416</v>
      </c>
      <c r="C164" s="223" t="s">
        <v>284</v>
      </c>
      <c r="D164" s="224" t="s">
        <v>417</v>
      </c>
      <c r="E164" s="9"/>
      <c r="F164" s="6"/>
      <c r="G164" s="304" t="s">
        <v>1731</v>
      </c>
      <c r="H164" s="299"/>
      <c r="I164" s="297"/>
      <c r="J164" s="297"/>
      <c r="K164" s="315"/>
      <c r="L164" s="315"/>
      <c r="M164" s="315"/>
      <c r="N164" s="315"/>
      <c r="O164" s="315"/>
      <c r="P164" s="315"/>
      <c r="Q164" s="362"/>
      <c r="R164" s="391" t="s">
        <v>1731</v>
      </c>
      <c r="S164" s="348"/>
      <c r="T164" s="362"/>
      <c r="U164" s="370"/>
      <c r="V164" s="367"/>
      <c r="W164" s="379"/>
      <c r="X164" s="379"/>
      <c r="Y164" s="385"/>
      <c r="Z164" s="388"/>
      <c r="AA164" s="379"/>
      <c r="AB164" s="348">
        <f>SUM(HLD_Table8[[#This Row],[שיפור האיפיון (האיפיון לא מדוייק, נידרשת הבהרה)]:[עמודה1]])</f>
        <v>0</v>
      </c>
    </row>
    <row r="165" spans="1:28" ht="30" x14ac:dyDescent="0.2">
      <c r="A165" s="218" t="s">
        <v>283</v>
      </c>
      <c r="B165" s="219" t="s">
        <v>419</v>
      </c>
      <c r="C165" s="219" t="s">
        <v>284</v>
      </c>
      <c r="D165" s="220" t="s">
        <v>420</v>
      </c>
      <c r="E165" s="10"/>
      <c r="F165" s="6"/>
      <c r="G165" s="304" t="s">
        <v>1731</v>
      </c>
      <c r="H165" s="354" t="s">
        <v>1953</v>
      </c>
      <c r="I165" s="297"/>
      <c r="J165" s="297"/>
      <c r="K165" s="315"/>
      <c r="L165" s="315"/>
      <c r="M165" s="315"/>
      <c r="N165" s="315"/>
      <c r="O165" s="315"/>
      <c r="P165" s="315"/>
      <c r="Q165" s="362">
        <v>1</v>
      </c>
      <c r="R165" s="391" t="s">
        <v>1731</v>
      </c>
      <c r="S165" s="348"/>
      <c r="T165" s="362"/>
      <c r="U165" s="375">
        <v>1</v>
      </c>
      <c r="V165" s="367"/>
      <c r="W165" s="379"/>
      <c r="X165" s="379"/>
      <c r="Y165" s="385"/>
      <c r="Z165" s="388"/>
      <c r="AA165" s="379"/>
      <c r="AB165" s="348">
        <f>SUM(HLD_Table8[[#This Row],[שיפור האיפיון (האיפיון לא מדוייק, נידרשת הבהרה)]:[עמודה1]])</f>
        <v>2</v>
      </c>
    </row>
    <row r="166" spans="1:28" ht="60" x14ac:dyDescent="0.2">
      <c r="A166" s="218" t="s">
        <v>283</v>
      </c>
      <c r="B166" s="219" t="s">
        <v>421</v>
      </c>
      <c r="C166" s="219" t="s">
        <v>284</v>
      </c>
      <c r="D166" s="220" t="s">
        <v>422</v>
      </c>
      <c r="E166" s="10"/>
      <c r="F166" s="6"/>
      <c r="G166" s="304" t="s">
        <v>1731</v>
      </c>
      <c r="H166" s="354" t="s">
        <v>1953</v>
      </c>
      <c r="I166" s="297"/>
      <c r="J166" s="297"/>
      <c r="K166" s="315"/>
      <c r="L166" s="315"/>
      <c r="M166" s="315"/>
      <c r="N166" s="315"/>
      <c r="O166" s="315"/>
      <c r="P166" s="315"/>
      <c r="Q166" s="362">
        <v>1</v>
      </c>
      <c r="R166" s="391" t="s">
        <v>1731</v>
      </c>
      <c r="S166" s="348"/>
      <c r="T166" s="362"/>
      <c r="U166" s="375">
        <v>1</v>
      </c>
      <c r="V166" s="367"/>
      <c r="W166" s="379"/>
      <c r="X166" s="379"/>
      <c r="Y166" s="385"/>
      <c r="Z166" s="388"/>
      <c r="AA166" s="379"/>
      <c r="AB166" s="348">
        <f>SUM(HLD_Table8[[#This Row],[שיפור האיפיון (האיפיון לא מדוייק, נידרשת הבהרה)]:[עמודה1]])</f>
        <v>2</v>
      </c>
    </row>
    <row r="167" spans="1:28" hidden="1" x14ac:dyDescent="0.2">
      <c r="A167" s="218" t="s">
        <v>283</v>
      </c>
      <c r="B167" s="219" t="s">
        <v>423</v>
      </c>
      <c r="C167" s="219" t="s">
        <v>284</v>
      </c>
      <c r="D167" s="220" t="s">
        <v>424</v>
      </c>
      <c r="E167" s="10"/>
      <c r="F167" s="6"/>
      <c r="G167" s="304"/>
      <c r="H167" s="352" t="s">
        <v>1954</v>
      </c>
      <c r="I167" s="297"/>
      <c r="J167" s="297"/>
      <c r="K167" s="315"/>
      <c r="L167" s="315"/>
      <c r="M167" s="315"/>
      <c r="N167" s="315"/>
      <c r="O167" s="315"/>
      <c r="P167" s="315"/>
      <c r="Q167" s="362"/>
      <c r="R167" s="362"/>
      <c r="S167" s="348"/>
      <c r="T167" s="362"/>
      <c r="U167" s="370"/>
      <c r="V167" s="367"/>
      <c r="W167" s="379"/>
      <c r="X167" s="379"/>
      <c r="Y167" s="385"/>
      <c r="Z167" s="388"/>
      <c r="AA167" s="379"/>
      <c r="AB167" s="348">
        <f>SUM(HLD_Table8[[#This Row],[שיפור האיפיון (האיפיון לא מדוייק, נידרשת הבהרה)]:[עמודה1]])</f>
        <v>0</v>
      </c>
    </row>
    <row r="168" spans="1:28" ht="45" hidden="1" x14ac:dyDescent="0.2">
      <c r="A168" s="218" t="s">
        <v>283</v>
      </c>
      <c r="B168" s="219" t="s">
        <v>425</v>
      </c>
      <c r="C168" s="219" t="s">
        <v>284</v>
      </c>
      <c r="D168" s="220" t="s">
        <v>426</v>
      </c>
      <c r="E168" s="10"/>
      <c r="F168" s="6"/>
      <c r="G168" s="304"/>
      <c r="H168" s="298" t="s">
        <v>1955</v>
      </c>
      <c r="I168" s="297"/>
      <c r="J168" s="297"/>
      <c r="K168" s="315"/>
      <c r="L168" s="315"/>
      <c r="M168" s="315"/>
      <c r="N168" s="315"/>
      <c r="O168" s="315"/>
      <c r="P168" s="315"/>
      <c r="Q168" s="362">
        <v>1</v>
      </c>
      <c r="R168" s="362"/>
      <c r="S168" s="348"/>
      <c r="T168" s="362"/>
      <c r="U168" s="370"/>
      <c r="V168" s="367"/>
      <c r="W168" s="379"/>
      <c r="X168" s="379"/>
      <c r="Y168" s="385"/>
      <c r="Z168" s="388"/>
      <c r="AA168" s="379"/>
      <c r="AB168" s="348">
        <f>SUM(HLD_Table8[[#This Row],[שיפור האיפיון (האיפיון לא מדוייק, נידרשת הבהרה)]:[עמודה1]])</f>
        <v>1</v>
      </c>
    </row>
    <row r="169" spans="1:28" ht="30" hidden="1" x14ac:dyDescent="0.2">
      <c r="A169" s="218" t="s">
        <v>283</v>
      </c>
      <c r="B169" s="219" t="s">
        <v>427</v>
      </c>
      <c r="C169" s="219" t="s">
        <v>284</v>
      </c>
      <c r="D169" s="220" t="s">
        <v>428</v>
      </c>
      <c r="E169" s="10" t="s">
        <v>429</v>
      </c>
      <c r="F169" s="6"/>
      <c r="G169" s="6"/>
      <c r="H169" s="352" t="s">
        <v>1956</v>
      </c>
      <c r="I169" s="297"/>
      <c r="J169" s="297"/>
      <c r="K169" s="315"/>
      <c r="L169" s="315"/>
      <c r="M169" s="315"/>
      <c r="N169" s="315"/>
      <c r="O169" s="315"/>
      <c r="P169" s="315"/>
      <c r="Q169" s="362">
        <v>1</v>
      </c>
      <c r="R169" s="362"/>
      <c r="S169" s="348"/>
      <c r="T169" s="362"/>
      <c r="U169" s="370"/>
      <c r="V169" s="367"/>
      <c r="W169" s="379"/>
      <c r="X169" s="379"/>
      <c r="Y169" s="385"/>
      <c r="Z169" s="388"/>
      <c r="AA169" s="379"/>
      <c r="AB169" s="348">
        <f>SUM(HLD_Table8[[#This Row],[שיפור האיפיון (האיפיון לא מדוייק, נידרשת הבהרה)]:[עמודה1]])</f>
        <v>1</v>
      </c>
    </row>
    <row r="170" spans="1:28" hidden="1" x14ac:dyDescent="0.2">
      <c r="A170" s="239" t="s">
        <v>283</v>
      </c>
      <c r="B170" s="239" t="s">
        <v>430</v>
      </c>
      <c r="C170" s="239" t="s">
        <v>284</v>
      </c>
      <c r="D170" s="248" t="s">
        <v>431</v>
      </c>
      <c r="E170"/>
      <c r="F170" s="6"/>
      <c r="G170" s="304"/>
      <c r="H170" s="304"/>
      <c r="I170" s="297"/>
      <c r="J170" s="297"/>
      <c r="K170" s="315"/>
      <c r="L170" s="315"/>
      <c r="M170" s="315"/>
      <c r="N170" s="315"/>
      <c r="O170" s="315"/>
      <c r="P170" s="315"/>
      <c r="Q170" s="362"/>
      <c r="R170" s="362"/>
      <c r="S170" s="348"/>
      <c r="T170" s="362"/>
      <c r="U170" s="370"/>
      <c r="V170" s="367"/>
      <c r="W170" s="379"/>
      <c r="X170" s="379"/>
      <c r="Y170" s="385"/>
      <c r="Z170" s="388"/>
      <c r="AA170" s="379"/>
      <c r="AB170" s="348">
        <f>SUM(HLD_Table8[[#This Row],[שיפור האיפיון (האיפיון לא מדוייק, נידרשת הבהרה)]:[עמודה1]])</f>
        <v>0</v>
      </c>
    </row>
    <row r="171" spans="1:28" ht="30" hidden="1" x14ac:dyDescent="0.2">
      <c r="A171" s="239" t="s">
        <v>283</v>
      </c>
      <c r="B171" s="239" t="s">
        <v>432</v>
      </c>
      <c r="C171" s="239" t="s">
        <v>284</v>
      </c>
      <c r="D171" s="248" t="s">
        <v>433</v>
      </c>
      <c r="E171"/>
      <c r="F171" s="6"/>
      <c r="G171" s="304"/>
      <c r="H171" s="304"/>
      <c r="I171" s="297"/>
      <c r="J171" s="297"/>
      <c r="K171" s="315"/>
      <c r="L171" s="315"/>
      <c r="M171" s="315"/>
      <c r="N171" s="315"/>
      <c r="O171" s="315"/>
      <c r="P171" s="315"/>
      <c r="Q171" s="362"/>
      <c r="R171" s="362"/>
      <c r="S171" s="348"/>
      <c r="T171" s="362"/>
      <c r="U171" s="370"/>
      <c r="V171" s="367"/>
      <c r="W171" s="379"/>
      <c r="X171" s="379"/>
      <c r="Y171" s="385"/>
      <c r="Z171" s="388"/>
      <c r="AA171" s="379"/>
      <c r="AB171" s="348">
        <f>SUM(HLD_Table8[[#This Row],[שיפור האיפיון (האיפיון לא מדוייק, נידרשת הבהרה)]:[עמודה1]])</f>
        <v>0</v>
      </c>
    </row>
    <row r="172" spans="1:28" ht="75" hidden="1" x14ac:dyDescent="0.2">
      <c r="A172" s="226" t="s">
        <v>283</v>
      </c>
      <c r="B172" s="227" t="s">
        <v>434</v>
      </c>
      <c r="C172" s="227" t="s">
        <v>284</v>
      </c>
      <c r="D172" s="228" t="s">
        <v>435</v>
      </c>
      <c r="E172" s="39" t="s">
        <v>436</v>
      </c>
      <c r="F172" s="6" t="s">
        <v>306</v>
      </c>
      <c r="G172" s="6" t="s">
        <v>1817</v>
      </c>
      <c r="H172" s="300" t="s">
        <v>1818</v>
      </c>
      <c r="I172" s="297"/>
      <c r="J172" s="297"/>
      <c r="K172" s="315"/>
      <c r="L172" s="315"/>
      <c r="M172" s="315"/>
      <c r="N172" s="315"/>
      <c r="O172" s="315"/>
      <c r="P172" s="315"/>
      <c r="Q172" s="362"/>
      <c r="R172" s="391" t="s">
        <v>1731</v>
      </c>
      <c r="S172" s="348"/>
      <c r="T172" s="362"/>
      <c r="U172" s="370"/>
      <c r="V172" s="367"/>
      <c r="W172" s="379"/>
      <c r="X172" s="379"/>
      <c r="Y172" s="385"/>
      <c r="Z172" s="388"/>
      <c r="AA172" s="379"/>
      <c r="AB172" s="348">
        <f>SUM(HLD_Table8[[#This Row],[שיפור האיפיון (האיפיון לא מדוייק, נידרשת הבהרה)]:[עמודה1]])</f>
        <v>0</v>
      </c>
    </row>
    <row r="173" spans="1:28" ht="75" hidden="1" x14ac:dyDescent="0.2">
      <c r="A173" s="218" t="s">
        <v>283</v>
      </c>
      <c r="B173" s="219" t="s">
        <v>438</v>
      </c>
      <c r="C173" s="219" t="s">
        <v>284</v>
      </c>
      <c r="D173" s="220" t="s">
        <v>439</v>
      </c>
      <c r="E173" s="7" t="s">
        <v>440</v>
      </c>
      <c r="F173" s="6"/>
      <c r="G173" s="6" t="s">
        <v>1819</v>
      </c>
      <c r="H173" s="298" t="s">
        <v>1820</v>
      </c>
      <c r="I173" s="297"/>
      <c r="J173" s="297"/>
      <c r="K173" s="298" t="s">
        <v>1842</v>
      </c>
      <c r="L173" s="315"/>
      <c r="M173" s="315"/>
      <c r="N173" s="315"/>
      <c r="O173" s="315"/>
      <c r="P173" s="315"/>
      <c r="Q173" s="362"/>
      <c r="R173" s="362"/>
      <c r="S173" s="348">
        <v>1</v>
      </c>
      <c r="T173" s="362"/>
      <c r="U173" s="370"/>
      <c r="V173" s="367"/>
      <c r="W173" s="379"/>
      <c r="X173" s="379"/>
      <c r="Y173" s="385"/>
      <c r="Z173" s="388"/>
      <c r="AA173" s="379"/>
      <c r="AB173" s="348">
        <f>SUM(HLD_Table8[[#This Row],[שיפור האיפיון (האיפיון לא מדוייק, נידרשת הבהרה)]:[עמודה1]])</f>
        <v>1</v>
      </c>
    </row>
    <row r="174" spans="1:28" ht="71.25" hidden="1" x14ac:dyDescent="0.2">
      <c r="A174" s="238" t="s">
        <v>283</v>
      </c>
      <c r="B174" s="239" t="s">
        <v>441</v>
      </c>
      <c r="C174" s="239" t="s">
        <v>284</v>
      </c>
      <c r="D174" s="244" t="s">
        <v>442</v>
      </c>
      <c r="E174" s="4"/>
      <c r="F174" s="6"/>
      <c r="G174" s="296"/>
      <c r="H174" s="352" t="s">
        <v>1957</v>
      </c>
      <c r="I174" s="297"/>
      <c r="J174" s="297"/>
      <c r="K174" s="315"/>
      <c r="L174" s="315"/>
      <c r="M174" s="315"/>
      <c r="N174" s="315"/>
      <c r="O174" s="315"/>
      <c r="P174" s="315"/>
      <c r="Q174" s="362"/>
      <c r="R174" s="362"/>
      <c r="S174" s="348">
        <v>1</v>
      </c>
      <c r="T174" s="362"/>
      <c r="U174" s="370"/>
      <c r="V174" s="367"/>
      <c r="W174" s="379"/>
      <c r="X174" s="379"/>
      <c r="Y174" s="385"/>
      <c r="Z174" s="388"/>
      <c r="AA174" s="379"/>
      <c r="AB174" s="348">
        <f>SUM(HLD_Table8[[#This Row],[שיפור האיפיון (האיפיון לא מדוייק, נידרשת הבהרה)]:[עמודה1]])</f>
        <v>1</v>
      </c>
    </row>
    <row r="175" spans="1:28" ht="135" x14ac:dyDescent="0.2">
      <c r="A175" s="238" t="s">
        <v>283</v>
      </c>
      <c r="B175" s="239" t="s">
        <v>443</v>
      </c>
      <c r="C175" s="239" t="s">
        <v>284</v>
      </c>
      <c r="D175" s="244" t="s">
        <v>444</v>
      </c>
      <c r="E175" s="41"/>
      <c r="F175" s="6"/>
      <c r="G175" s="296"/>
      <c r="H175" s="353" t="s">
        <v>1958</v>
      </c>
      <c r="I175" s="297"/>
      <c r="J175" s="297"/>
      <c r="K175" s="296" t="s">
        <v>1843</v>
      </c>
      <c r="L175" s="315"/>
      <c r="M175" s="315"/>
      <c r="N175" s="315"/>
      <c r="O175" s="315"/>
      <c r="P175" s="315"/>
      <c r="Q175" s="362">
        <v>1</v>
      </c>
      <c r="R175" s="362"/>
      <c r="S175" s="348"/>
      <c r="T175" s="362"/>
      <c r="U175" s="370">
        <v>1</v>
      </c>
      <c r="V175" s="367"/>
      <c r="W175" s="379"/>
      <c r="X175" s="379"/>
      <c r="Y175" s="385"/>
      <c r="Z175" s="388"/>
      <c r="AA175" s="379"/>
      <c r="AB175" s="348">
        <f>SUM(HLD_Table8[[#This Row],[שיפור האיפיון (האיפיון לא מדוייק, נידרשת הבהרה)]:[עמודה1]])</f>
        <v>2</v>
      </c>
    </row>
    <row r="176" spans="1:28" ht="90" hidden="1" x14ac:dyDescent="0.2">
      <c r="A176" s="218" t="s">
        <v>283</v>
      </c>
      <c r="B176" s="219" t="s">
        <v>445</v>
      </c>
      <c r="C176" s="219" t="s">
        <v>284</v>
      </c>
      <c r="D176" s="220" t="s">
        <v>446</v>
      </c>
      <c r="E176" s="10"/>
      <c r="F176" s="6"/>
      <c r="G176" s="298"/>
      <c r="H176" s="298"/>
      <c r="I176" s="297"/>
      <c r="J176" s="297"/>
      <c r="K176" s="315"/>
      <c r="L176" s="315"/>
      <c r="M176" s="315"/>
      <c r="N176" s="315"/>
      <c r="O176" s="315"/>
      <c r="P176" s="315"/>
      <c r="Q176" s="362"/>
      <c r="R176" s="362"/>
      <c r="S176" s="348"/>
      <c r="T176" s="362"/>
      <c r="U176" s="370"/>
      <c r="V176" s="367"/>
      <c r="W176" s="379"/>
      <c r="X176" s="379"/>
      <c r="Y176" s="385"/>
      <c r="Z176" s="388"/>
      <c r="AA176" s="379"/>
      <c r="AB176" s="348">
        <f>SUM(HLD_Table8[[#This Row],[שיפור האיפיון (האיפיון לא מדוייק, נידרשת הבהרה)]:[עמודה1]])</f>
        <v>0</v>
      </c>
    </row>
    <row r="177" spans="1:28" ht="165" x14ac:dyDescent="0.25">
      <c r="A177" s="218" t="s">
        <v>283</v>
      </c>
      <c r="B177" s="219" t="s">
        <v>448</v>
      </c>
      <c r="C177" s="219" t="s">
        <v>284</v>
      </c>
      <c r="D177" s="220" t="s">
        <v>449</v>
      </c>
      <c r="E177" s="10"/>
      <c r="F177" s="6"/>
      <c r="G177" s="346"/>
      <c r="H177" s="298" t="s">
        <v>1959</v>
      </c>
      <c r="I177" s="297"/>
      <c r="J177" s="297"/>
      <c r="K177" s="298" t="s">
        <v>1844</v>
      </c>
      <c r="L177" s="315"/>
      <c r="M177" s="315"/>
      <c r="N177" s="315"/>
      <c r="O177" s="315"/>
      <c r="P177" s="315"/>
      <c r="Q177" s="362">
        <v>3</v>
      </c>
      <c r="R177" s="362"/>
      <c r="S177" s="348">
        <v>1</v>
      </c>
      <c r="T177" s="362"/>
      <c r="U177" s="370">
        <v>1</v>
      </c>
      <c r="V177" s="367"/>
      <c r="W177" s="379"/>
      <c r="X177" s="379"/>
      <c r="Y177" s="385"/>
      <c r="Z177" s="388"/>
      <c r="AA177" s="379"/>
      <c r="AB177" s="348">
        <f>SUM(HLD_Table8[[#This Row],[שיפור האיפיון (האיפיון לא מדוייק, נידרשת הבהרה)]:[עמודה1]])</f>
        <v>5</v>
      </c>
    </row>
    <row r="178" spans="1:28" ht="45" hidden="1" x14ac:dyDescent="0.2">
      <c r="A178" s="218" t="s">
        <v>283</v>
      </c>
      <c r="B178" s="219" t="s">
        <v>450</v>
      </c>
      <c r="C178" s="219" t="s">
        <v>284</v>
      </c>
      <c r="D178" s="220" t="s">
        <v>451</v>
      </c>
      <c r="E178" s="10"/>
      <c r="F178" s="6"/>
      <c r="G178" s="298"/>
      <c r="H178" s="298" t="s">
        <v>1821</v>
      </c>
      <c r="I178" s="297"/>
      <c r="J178" s="297"/>
      <c r="K178" s="315"/>
      <c r="L178" s="315"/>
      <c r="M178" s="315"/>
      <c r="N178" s="315"/>
      <c r="O178" s="315"/>
      <c r="P178" s="315"/>
      <c r="Q178" s="362"/>
      <c r="R178" s="362"/>
      <c r="S178" s="348"/>
      <c r="T178" s="362"/>
      <c r="U178" s="370"/>
      <c r="V178" s="367"/>
      <c r="W178" s="379"/>
      <c r="X178" s="379"/>
      <c r="Y178" s="385"/>
      <c r="Z178" s="388"/>
      <c r="AA178" s="379"/>
      <c r="AB178" s="348">
        <f>SUM(HLD_Table8[[#This Row],[שיפור האיפיון (האיפיון לא מדוייק, נידרשת הבהרה)]:[עמודה1]])</f>
        <v>0</v>
      </c>
    </row>
    <row r="179" spans="1:28" ht="90" x14ac:dyDescent="0.2">
      <c r="A179" s="218" t="s">
        <v>283</v>
      </c>
      <c r="B179" s="219" t="s">
        <v>452</v>
      </c>
      <c r="C179" s="219" t="s">
        <v>284</v>
      </c>
      <c r="D179" s="220" t="s">
        <v>453</v>
      </c>
      <c r="E179" s="10"/>
      <c r="F179" s="6"/>
      <c r="G179" s="298"/>
      <c r="H179" s="298" t="s">
        <v>1822</v>
      </c>
      <c r="I179" s="297"/>
      <c r="J179" s="297"/>
      <c r="K179" s="315"/>
      <c r="L179" s="315"/>
      <c r="M179" s="315"/>
      <c r="N179" s="315"/>
      <c r="O179" s="315"/>
      <c r="P179" s="315"/>
      <c r="Q179" s="362"/>
      <c r="R179" s="362"/>
      <c r="S179" s="348">
        <v>1</v>
      </c>
      <c r="T179" s="362"/>
      <c r="U179" s="370">
        <v>1</v>
      </c>
      <c r="V179" s="367"/>
      <c r="W179" s="379"/>
      <c r="X179" s="379"/>
      <c r="Y179" s="385"/>
      <c r="Z179" s="388"/>
      <c r="AA179" s="379"/>
      <c r="AB179" s="348">
        <f>SUM(HLD_Table8[[#This Row],[שיפור האיפיון (האיפיון לא מדוייק, נידרשת הבהרה)]:[עמודה1]])</f>
        <v>2</v>
      </c>
    </row>
    <row r="180" spans="1:28" ht="45" x14ac:dyDescent="0.2">
      <c r="A180" s="218" t="s">
        <v>283</v>
      </c>
      <c r="B180" s="219" t="s">
        <v>454</v>
      </c>
      <c r="C180" s="219" t="s">
        <v>284</v>
      </c>
      <c r="D180" s="220" t="s">
        <v>455</v>
      </c>
      <c r="E180" s="10"/>
      <c r="F180" s="6"/>
      <c r="G180" s="298"/>
      <c r="H180" s="298" t="s">
        <v>1733</v>
      </c>
      <c r="I180" s="297"/>
      <c r="J180" s="297"/>
      <c r="K180" s="315"/>
      <c r="L180" s="315"/>
      <c r="M180" s="315"/>
      <c r="N180" s="315"/>
      <c r="O180" s="315"/>
      <c r="P180" s="315"/>
      <c r="Q180" s="362"/>
      <c r="R180" s="362"/>
      <c r="S180" s="348">
        <v>1</v>
      </c>
      <c r="T180" s="362"/>
      <c r="U180" s="370">
        <v>1</v>
      </c>
      <c r="V180" s="367"/>
      <c r="W180" s="379"/>
      <c r="X180" s="379"/>
      <c r="Y180" s="385"/>
      <c r="Z180" s="388"/>
      <c r="AA180" s="379"/>
      <c r="AB180" s="348">
        <f>SUM(HLD_Table8[[#This Row],[שיפור האיפיון (האיפיון לא מדוייק, נידרשת הבהרה)]:[עמודה1]])</f>
        <v>2</v>
      </c>
    </row>
    <row r="181" spans="1:28" ht="45" x14ac:dyDescent="0.2">
      <c r="A181" s="218" t="s">
        <v>283</v>
      </c>
      <c r="B181" s="219" t="s">
        <v>456</v>
      </c>
      <c r="C181" s="219" t="s">
        <v>284</v>
      </c>
      <c r="D181" s="220" t="s">
        <v>457</v>
      </c>
      <c r="E181" s="7"/>
      <c r="F181" s="6"/>
      <c r="G181" s="298"/>
      <c r="H181" s="298" t="s">
        <v>1733</v>
      </c>
      <c r="I181" s="297"/>
      <c r="J181" s="297"/>
      <c r="K181" s="315"/>
      <c r="L181" s="315"/>
      <c r="M181" s="315"/>
      <c r="N181" s="315"/>
      <c r="O181" s="315"/>
      <c r="P181" s="315"/>
      <c r="Q181" s="362"/>
      <c r="R181" s="362"/>
      <c r="S181" s="348">
        <v>1</v>
      </c>
      <c r="T181" s="362"/>
      <c r="U181" s="370">
        <v>1</v>
      </c>
      <c r="V181" s="367"/>
      <c r="W181" s="379"/>
      <c r="X181" s="379"/>
      <c r="Y181" s="385"/>
      <c r="Z181" s="388"/>
      <c r="AA181" s="379"/>
      <c r="AB181" s="348">
        <f>SUM(HLD_Table8[[#This Row],[שיפור האיפיון (האיפיון לא מדוייק, נידרשת הבהרה)]:[עמודה1]])</f>
        <v>2</v>
      </c>
    </row>
    <row r="182" spans="1:28" ht="135" x14ac:dyDescent="0.2">
      <c r="A182" s="218" t="s">
        <v>283</v>
      </c>
      <c r="B182" s="219" t="s">
        <v>458</v>
      </c>
      <c r="C182" s="219" t="s">
        <v>284</v>
      </c>
      <c r="D182" s="220" t="s">
        <v>459</v>
      </c>
      <c r="E182" s="10"/>
      <c r="F182" s="6"/>
      <c r="G182" s="298" t="s">
        <v>1823</v>
      </c>
      <c r="H182" s="298" t="s">
        <v>1824</v>
      </c>
      <c r="I182" s="297"/>
      <c r="J182" s="297"/>
      <c r="K182" s="298" t="s">
        <v>1845</v>
      </c>
      <c r="L182" s="315"/>
      <c r="M182" s="315"/>
      <c r="N182" s="315"/>
      <c r="O182" s="315"/>
      <c r="P182" s="315"/>
      <c r="Q182" s="362"/>
      <c r="R182" s="362"/>
      <c r="S182" s="348">
        <v>1</v>
      </c>
      <c r="T182" s="362"/>
      <c r="U182" s="370">
        <v>1</v>
      </c>
      <c r="V182" s="367"/>
      <c r="W182" s="379"/>
      <c r="X182" s="379"/>
      <c r="Y182" s="385"/>
      <c r="Z182" s="388"/>
      <c r="AA182" s="379"/>
      <c r="AB182" s="348">
        <f>SUM(HLD_Table8[[#This Row],[שיפור האיפיון (האיפיון לא מדוייק, נידרשת הבהרה)]:[עמודה1]])</f>
        <v>2</v>
      </c>
    </row>
    <row r="183" spans="1:28" ht="90" x14ac:dyDescent="0.2">
      <c r="A183" s="218" t="s">
        <v>283</v>
      </c>
      <c r="B183" s="219" t="s">
        <v>460</v>
      </c>
      <c r="C183" s="219" t="s">
        <v>284</v>
      </c>
      <c r="D183" s="220" t="s">
        <v>461</v>
      </c>
      <c r="E183" s="10" t="s">
        <v>462</v>
      </c>
      <c r="F183" s="6"/>
      <c r="G183" s="298" t="s">
        <v>1825</v>
      </c>
      <c r="H183" s="298" t="s">
        <v>2055</v>
      </c>
      <c r="I183" s="297"/>
      <c r="J183" s="297"/>
      <c r="K183" s="315"/>
      <c r="L183" s="315"/>
      <c r="M183" s="315"/>
      <c r="N183" s="315"/>
      <c r="O183" s="315"/>
      <c r="P183" s="315"/>
      <c r="Q183" s="362">
        <v>1</v>
      </c>
      <c r="R183" s="362"/>
      <c r="S183" s="348"/>
      <c r="T183" s="362"/>
      <c r="U183" s="370">
        <v>1</v>
      </c>
      <c r="V183" s="367"/>
      <c r="W183" s="379"/>
      <c r="X183" s="379"/>
      <c r="Y183" s="385"/>
      <c r="Z183" s="388"/>
      <c r="AA183" s="379"/>
      <c r="AB183" s="348">
        <f>SUM(HLD_Table8[[#This Row],[שיפור האיפיון (האיפיון לא מדוייק, נידרשת הבהרה)]:[עמודה1]])</f>
        <v>2</v>
      </c>
    </row>
    <row r="184" spans="1:28" ht="405" x14ac:dyDescent="0.2">
      <c r="A184" s="238" t="s">
        <v>283</v>
      </c>
      <c r="B184" s="239" t="s">
        <v>463</v>
      </c>
      <c r="C184" s="239" t="s">
        <v>284</v>
      </c>
      <c r="D184" s="244" t="s">
        <v>464</v>
      </c>
      <c r="E184" s="4"/>
      <c r="F184" s="6"/>
      <c r="G184" s="298"/>
      <c r="H184" s="392" t="s">
        <v>1961</v>
      </c>
      <c r="I184" s="297"/>
      <c r="J184" s="297"/>
      <c r="K184" s="336" t="s">
        <v>1846</v>
      </c>
      <c r="L184" s="315"/>
      <c r="M184" s="315"/>
      <c r="N184" s="315"/>
      <c r="O184" s="315"/>
      <c r="P184" s="315"/>
      <c r="Q184" s="362">
        <v>2</v>
      </c>
      <c r="R184" s="362"/>
      <c r="S184" s="348">
        <v>1</v>
      </c>
      <c r="T184" s="362"/>
      <c r="U184" s="375">
        <v>1</v>
      </c>
      <c r="V184" s="367"/>
      <c r="W184" s="379"/>
      <c r="X184" s="379"/>
      <c r="Y184" s="385"/>
      <c r="Z184" s="388"/>
      <c r="AA184" s="379"/>
      <c r="AB184" s="348">
        <f>SUM(HLD_Table8[[#This Row],[שיפור האיפיון (האיפיון לא מדוייק, נידרשת הבהרה)]:[עמודה1]])</f>
        <v>4</v>
      </c>
    </row>
    <row r="185" spans="1:28" ht="90.75" hidden="1" x14ac:dyDescent="0.2">
      <c r="A185" s="222" t="s">
        <v>283</v>
      </c>
      <c r="B185" s="223" t="s">
        <v>465</v>
      </c>
      <c r="C185" s="223" t="s">
        <v>284</v>
      </c>
      <c r="D185" s="224" t="s">
        <v>466</v>
      </c>
      <c r="E185" s="12" t="s">
        <v>467</v>
      </c>
      <c r="F185" s="6" t="s">
        <v>176</v>
      </c>
      <c r="G185" s="298" t="s">
        <v>1826</v>
      </c>
      <c r="H185" s="299" t="s">
        <v>1960</v>
      </c>
      <c r="I185" s="297"/>
      <c r="J185" s="297"/>
      <c r="K185" s="315"/>
      <c r="L185" s="315"/>
      <c r="M185" s="315"/>
      <c r="N185" s="315"/>
      <c r="O185" s="315"/>
      <c r="P185" s="315"/>
      <c r="Q185" s="362">
        <v>1</v>
      </c>
      <c r="R185" s="362"/>
      <c r="S185" s="348"/>
      <c r="T185" s="362"/>
      <c r="U185" s="370"/>
      <c r="V185" s="367">
        <v>1</v>
      </c>
      <c r="W185" s="379"/>
      <c r="X185" s="379"/>
      <c r="Y185" s="385"/>
      <c r="Z185" s="388"/>
      <c r="AA185" s="379"/>
      <c r="AB185" s="348">
        <f>SUM(HLD_Table8[[#This Row],[שיפור האיפיון (האיפיון לא מדוייק, נידרשת הבהרה)]:[עמודה1]])</f>
        <v>2</v>
      </c>
    </row>
    <row r="186" spans="1:28" ht="45" hidden="1" x14ac:dyDescent="0.2">
      <c r="A186" s="226" t="s">
        <v>283</v>
      </c>
      <c r="B186" s="227" t="s">
        <v>465</v>
      </c>
      <c r="C186" s="227" t="s">
        <v>284</v>
      </c>
      <c r="D186" s="228" t="s">
        <v>466</v>
      </c>
      <c r="E186" s="13" t="s">
        <v>468</v>
      </c>
      <c r="F186" s="6"/>
      <c r="G186" s="298"/>
      <c r="H186" s="353" t="s">
        <v>1962</v>
      </c>
      <c r="I186" s="297"/>
      <c r="J186" s="297"/>
      <c r="K186" s="315"/>
      <c r="L186" s="315"/>
      <c r="M186" s="315"/>
      <c r="N186" s="315"/>
      <c r="O186" s="315"/>
      <c r="P186" s="315"/>
      <c r="Q186" s="362"/>
      <c r="R186" s="362"/>
      <c r="S186" s="348"/>
      <c r="T186" s="362"/>
      <c r="U186" s="370"/>
      <c r="V186" s="367"/>
      <c r="W186" s="379"/>
      <c r="X186" s="379"/>
      <c r="Y186" s="385"/>
      <c r="Z186" s="388"/>
      <c r="AA186" s="379"/>
      <c r="AB186" s="348">
        <f>SUM(HLD_Table8[[#This Row],[שיפור האיפיון (האיפיון לא מדוייק, נידרשת הבהרה)]:[עמודה1]])</f>
        <v>0</v>
      </c>
    </row>
    <row r="187" spans="1:28" ht="45" hidden="1" x14ac:dyDescent="0.2">
      <c r="A187" s="218" t="s">
        <v>283</v>
      </c>
      <c r="B187" s="219" t="s">
        <v>470</v>
      </c>
      <c r="C187" s="219" t="s">
        <v>284</v>
      </c>
      <c r="D187" s="220" t="s">
        <v>471</v>
      </c>
      <c r="E187" s="10"/>
      <c r="F187" s="6"/>
      <c r="G187" s="298"/>
      <c r="H187" s="298"/>
      <c r="I187" s="297"/>
      <c r="J187" s="297"/>
      <c r="K187" s="315"/>
      <c r="L187" s="315"/>
      <c r="M187" s="315"/>
      <c r="N187" s="315"/>
      <c r="O187" s="315"/>
      <c r="P187" s="315"/>
      <c r="Q187" s="362"/>
      <c r="R187" s="362"/>
      <c r="S187" s="348"/>
      <c r="T187" s="362"/>
      <c r="U187" s="370"/>
      <c r="V187" s="367"/>
      <c r="W187" s="379"/>
      <c r="X187" s="379"/>
      <c r="Y187" s="385"/>
      <c r="Z187" s="388"/>
      <c r="AA187" s="379"/>
      <c r="AB187" s="348">
        <f>SUM(HLD_Table8[[#This Row],[שיפור האיפיון (האיפיון לא מדוייק, נידרשת הבהרה)]:[עמודה1]])</f>
        <v>0</v>
      </c>
    </row>
    <row r="188" spans="1:28" ht="90" hidden="1" x14ac:dyDescent="0.2">
      <c r="A188" s="218" t="s">
        <v>283</v>
      </c>
      <c r="B188" s="219" t="s">
        <v>472</v>
      </c>
      <c r="C188" s="219" t="s">
        <v>284</v>
      </c>
      <c r="D188" s="220" t="s">
        <v>473</v>
      </c>
      <c r="E188" s="10"/>
      <c r="F188" s="6"/>
      <c r="G188" s="298"/>
      <c r="H188" s="336" t="s">
        <v>1963</v>
      </c>
      <c r="I188" s="297"/>
      <c r="J188" s="297"/>
      <c r="K188" s="393" t="s">
        <v>1847</v>
      </c>
      <c r="L188" s="315"/>
      <c r="M188" s="315"/>
      <c r="N188" s="315"/>
      <c r="O188" s="315"/>
      <c r="P188" s="315"/>
      <c r="Q188" s="362">
        <v>1</v>
      </c>
      <c r="R188" s="362"/>
      <c r="S188" s="348">
        <v>2</v>
      </c>
      <c r="T188" s="362"/>
      <c r="U188" s="370"/>
      <c r="V188" s="367">
        <v>1</v>
      </c>
      <c r="W188" s="379"/>
      <c r="X188" s="379"/>
      <c r="Y188" s="385"/>
      <c r="Z188" s="388"/>
      <c r="AA188" s="379"/>
      <c r="AB188" s="348">
        <f>SUM(HLD_Table8[[#This Row],[שיפור האיפיון (האיפיון לא מדוייק, נידרשת הבהרה)]:[עמודה1]])</f>
        <v>4</v>
      </c>
    </row>
    <row r="189" spans="1:28" ht="30" hidden="1" x14ac:dyDescent="0.2">
      <c r="A189" s="218" t="s">
        <v>283</v>
      </c>
      <c r="B189" s="219" t="s">
        <v>474</v>
      </c>
      <c r="C189" s="219" t="s">
        <v>284</v>
      </c>
      <c r="D189" s="220" t="s">
        <v>475</v>
      </c>
      <c r="E189" s="10"/>
      <c r="F189" s="6"/>
      <c r="G189" s="298"/>
      <c r="H189" s="298"/>
      <c r="I189" s="297"/>
      <c r="J189" s="297"/>
      <c r="K189" s="315"/>
      <c r="L189" s="315"/>
      <c r="M189" s="315"/>
      <c r="N189" s="315"/>
      <c r="O189" s="315"/>
      <c r="P189" s="315"/>
      <c r="Q189" s="362"/>
      <c r="R189" s="362"/>
      <c r="S189" s="348"/>
      <c r="T189" s="362"/>
      <c r="U189" s="370"/>
      <c r="V189" s="367"/>
      <c r="W189" s="379"/>
      <c r="X189" s="379"/>
      <c r="Y189" s="385"/>
      <c r="Z189" s="388"/>
      <c r="AA189" s="379"/>
      <c r="AB189" s="348">
        <f>SUM(HLD_Table8[[#This Row],[שיפור האיפיון (האיפיון לא מדוייק, נידרשת הבהרה)]:[עמודה1]])</f>
        <v>0</v>
      </c>
    </row>
    <row r="190" spans="1:28" ht="30" hidden="1" x14ac:dyDescent="0.2">
      <c r="A190" s="218" t="s">
        <v>283</v>
      </c>
      <c r="B190" s="219" t="s">
        <v>476</v>
      </c>
      <c r="C190" s="219" t="s">
        <v>284</v>
      </c>
      <c r="D190" s="220" t="s">
        <v>477</v>
      </c>
      <c r="E190" s="10"/>
      <c r="F190" s="6"/>
      <c r="G190" s="298"/>
      <c r="H190" s="298"/>
      <c r="I190" s="297"/>
      <c r="J190" s="297"/>
      <c r="K190" s="315"/>
      <c r="L190" s="315"/>
      <c r="M190" s="315"/>
      <c r="N190" s="315"/>
      <c r="O190" s="315"/>
      <c r="P190" s="315"/>
      <c r="Q190" s="362"/>
      <c r="R190" s="362"/>
      <c r="S190" s="348"/>
      <c r="T190" s="362"/>
      <c r="U190" s="370"/>
      <c r="V190" s="367"/>
      <c r="W190" s="379"/>
      <c r="X190" s="379"/>
      <c r="Y190" s="385"/>
      <c r="Z190" s="388"/>
      <c r="AA190" s="379"/>
      <c r="AB190" s="348">
        <f>SUM(HLD_Table8[[#This Row],[שיפור האיפיון (האיפיון לא מדוייק, נידרשת הבהרה)]:[עמודה1]])</f>
        <v>0</v>
      </c>
    </row>
    <row r="191" spans="1:28" ht="30" hidden="1" x14ac:dyDescent="0.2">
      <c r="A191" s="218" t="s">
        <v>283</v>
      </c>
      <c r="B191" s="219" t="s">
        <v>478</v>
      </c>
      <c r="C191" s="219" t="s">
        <v>284</v>
      </c>
      <c r="D191" s="220" t="s">
        <v>479</v>
      </c>
      <c r="E191" s="10"/>
      <c r="F191" s="6"/>
      <c r="G191" s="298"/>
      <c r="H191" s="298"/>
      <c r="I191" s="297"/>
      <c r="J191" s="297"/>
      <c r="K191" s="315"/>
      <c r="L191" s="315"/>
      <c r="M191" s="315"/>
      <c r="N191" s="315"/>
      <c r="O191" s="315"/>
      <c r="P191" s="315"/>
      <c r="Q191" s="362"/>
      <c r="R191" s="362"/>
      <c r="S191" s="348"/>
      <c r="T191" s="362"/>
      <c r="U191" s="370"/>
      <c r="V191" s="367"/>
      <c r="W191" s="379"/>
      <c r="X191" s="379"/>
      <c r="Y191" s="385"/>
      <c r="Z191" s="388"/>
      <c r="AA191" s="379"/>
      <c r="AB191" s="348">
        <f>SUM(HLD_Table8[[#This Row],[שיפור האיפיון (האיפיון לא מדוייק, נידרשת הבהרה)]:[עמודה1]])</f>
        <v>0</v>
      </c>
    </row>
    <row r="192" spans="1:28" ht="30" hidden="1" x14ac:dyDescent="0.2">
      <c r="A192" s="218" t="s">
        <v>283</v>
      </c>
      <c r="B192" s="219" t="s">
        <v>480</v>
      </c>
      <c r="C192" s="219" t="s">
        <v>284</v>
      </c>
      <c r="D192" s="220" t="s">
        <v>481</v>
      </c>
      <c r="E192" s="10" t="s">
        <v>482</v>
      </c>
      <c r="F192" s="6"/>
      <c r="G192" s="298"/>
      <c r="H192" s="298"/>
      <c r="I192" s="297"/>
      <c r="J192" s="297"/>
      <c r="K192" s="315"/>
      <c r="L192" s="315"/>
      <c r="M192" s="315"/>
      <c r="N192" s="315"/>
      <c r="O192" s="315"/>
      <c r="P192" s="315"/>
      <c r="Q192" s="362"/>
      <c r="R192" s="362"/>
      <c r="S192" s="348"/>
      <c r="T192" s="362"/>
      <c r="U192" s="370"/>
      <c r="V192" s="367"/>
      <c r="W192" s="379"/>
      <c r="X192" s="379"/>
      <c r="Y192" s="385"/>
      <c r="Z192" s="388"/>
      <c r="AA192" s="379"/>
      <c r="AB192" s="348">
        <f>SUM(HLD_Table8[[#This Row],[שיפור האיפיון (האיפיון לא מדוייק, נידרשת הבהרה)]:[עמודה1]])</f>
        <v>0</v>
      </c>
    </row>
    <row r="193" spans="1:28" ht="225" hidden="1" x14ac:dyDescent="0.2">
      <c r="A193" s="218" t="s">
        <v>283</v>
      </c>
      <c r="B193" s="219" t="s">
        <v>483</v>
      </c>
      <c r="C193" s="219" t="s">
        <v>284</v>
      </c>
      <c r="D193" s="220" t="s">
        <v>484</v>
      </c>
      <c r="E193" s="10"/>
      <c r="F193" s="6"/>
      <c r="G193" s="298"/>
      <c r="H193" s="298"/>
      <c r="I193" s="297"/>
      <c r="J193" s="297"/>
      <c r="K193" s="243" t="s">
        <v>1848</v>
      </c>
      <c r="L193" s="315"/>
      <c r="M193" s="315"/>
      <c r="N193" s="315"/>
      <c r="O193" s="315"/>
      <c r="P193" s="315"/>
      <c r="Q193" s="362">
        <v>1</v>
      </c>
      <c r="R193" s="362"/>
      <c r="S193" s="348">
        <v>1</v>
      </c>
      <c r="T193" s="362"/>
      <c r="U193" s="370"/>
      <c r="V193" s="367"/>
      <c r="W193" s="379"/>
      <c r="X193" s="379"/>
      <c r="Y193" s="385"/>
      <c r="Z193" s="388"/>
      <c r="AA193" s="379"/>
      <c r="AB193" s="348">
        <f>SUM(HLD_Table8[[#This Row],[שיפור האיפיון (האיפיון לא מדוייק, נידרשת הבהרה)]:[עמודה1]])</f>
        <v>2</v>
      </c>
    </row>
    <row r="194" spans="1:28" ht="30" hidden="1" x14ac:dyDescent="0.2">
      <c r="A194" s="218" t="s">
        <v>283</v>
      </c>
      <c r="B194" s="219" t="s">
        <v>485</v>
      </c>
      <c r="C194" s="219" t="s">
        <v>284</v>
      </c>
      <c r="D194" s="220" t="s">
        <v>486</v>
      </c>
      <c r="E194" s="7"/>
      <c r="F194" s="6"/>
      <c r="G194" s="298"/>
      <c r="H194" s="298"/>
      <c r="I194" s="297"/>
      <c r="J194" s="297"/>
      <c r="K194" s="315"/>
      <c r="L194" s="315"/>
      <c r="M194" s="315"/>
      <c r="N194" s="315"/>
      <c r="O194" s="315"/>
      <c r="P194" s="315"/>
      <c r="Q194" s="362"/>
      <c r="R194" s="362"/>
      <c r="S194" s="348"/>
      <c r="T194" s="362"/>
      <c r="U194" s="370"/>
      <c r="V194" s="367"/>
      <c r="W194" s="379"/>
      <c r="X194" s="379"/>
      <c r="Y194" s="385"/>
      <c r="Z194" s="388"/>
      <c r="AA194" s="379"/>
      <c r="AB194" s="348">
        <f>SUM(HLD_Table8[[#This Row],[שיפור האיפיון (האיפיון לא מדוייק, נידרשת הבהרה)]:[עמודה1]])</f>
        <v>0</v>
      </c>
    </row>
    <row r="195" spans="1:28" ht="30" hidden="1" x14ac:dyDescent="0.2">
      <c r="A195" s="218" t="s">
        <v>283</v>
      </c>
      <c r="B195" s="219" t="s">
        <v>487</v>
      </c>
      <c r="C195" s="219" t="s">
        <v>284</v>
      </c>
      <c r="D195" s="220" t="s">
        <v>488</v>
      </c>
      <c r="E195" s="10"/>
      <c r="F195" s="6"/>
      <c r="G195" s="298"/>
      <c r="H195" s="298"/>
      <c r="I195" s="297"/>
      <c r="J195" s="297"/>
      <c r="K195" s="315"/>
      <c r="L195" s="315"/>
      <c r="M195" s="315"/>
      <c r="N195" s="315"/>
      <c r="O195" s="315"/>
      <c r="P195" s="315"/>
      <c r="Q195" s="362"/>
      <c r="R195" s="362"/>
      <c r="S195" s="348"/>
      <c r="T195" s="362"/>
      <c r="U195" s="370"/>
      <c r="V195" s="367"/>
      <c r="W195" s="379"/>
      <c r="X195" s="379"/>
      <c r="Y195" s="385"/>
      <c r="Z195" s="388"/>
      <c r="AA195" s="379"/>
      <c r="AB195" s="348">
        <f>SUM(HLD_Table8[[#This Row],[שיפור האיפיון (האיפיון לא מדוייק, נידרשת הבהרה)]:[עמודה1]])</f>
        <v>0</v>
      </c>
    </row>
    <row r="196" spans="1:28" ht="30" hidden="1" x14ac:dyDescent="0.2">
      <c r="A196" s="218" t="s">
        <v>283</v>
      </c>
      <c r="B196" s="219" t="s">
        <v>489</v>
      </c>
      <c r="C196" s="219" t="s">
        <v>284</v>
      </c>
      <c r="D196" s="220" t="s">
        <v>490</v>
      </c>
      <c r="E196" s="10"/>
      <c r="F196" s="6"/>
      <c r="G196" s="298"/>
      <c r="H196" s="298"/>
      <c r="I196" s="297"/>
      <c r="J196" s="297"/>
      <c r="K196" s="315"/>
      <c r="L196" s="315"/>
      <c r="M196" s="315"/>
      <c r="N196" s="315"/>
      <c r="O196" s="315"/>
      <c r="P196" s="315"/>
      <c r="Q196" s="362"/>
      <c r="R196" s="362"/>
      <c r="S196" s="348"/>
      <c r="T196" s="362"/>
      <c r="U196" s="370"/>
      <c r="V196" s="367"/>
      <c r="W196" s="379"/>
      <c r="X196" s="379"/>
      <c r="Y196" s="385"/>
      <c r="Z196" s="388"/>
      <c r="AA196" s="379"/>
      <c r="AB196" s="348">
        <f>SUM(HLD_Table8[[#This Row],[שיפור האיפיון (האיפיון לא מדוייק, נידרשת הבהרה)]:[עמודה1]])</f>
        <v>0</v>
      </c>
    </row>
    <row r="197" spans="1:28" ht="45" hidden="1" x14ac:dyDescent="0.2">
      <c r="A197" s="222" t="s">
        <v>283</v>
      </c>
      <c r="B197" s="223" t="s">
        <v>491</v>
      </c>
      <c r="C197" s="223" t="s">
        <v>284</v>
      </c>
      <c r="D197" s="224" t="s">
        <v>492</v>
      </c>
      <c r="E197" s="9" t="s">
        <v>493</v>
      </c>
      <c r="F197" s="6" t="s">
        <v>108</v>
      </c>
      <c r="G197" s="299"/>
      <c r="H197" s="299"/>
      <c r="I197" s="297"/>
      <c r="J197" s="297"/>
      <c r="K197" s="315"/>
      <c r="L197" s="315"/>
      <c r="M197" s="315"/>
      <c r="N197" s="315"/>
      <c r="O197" s="315"/>
      <c r="P197" s="315"/>
      <c r="Q197" s="362"/>
      <c r="R197" s="362"/>
      <c r="S197" s="348"/>
      <c r="T197" s="362"/>
      <c r="U197" s="370"/>
      <c r="V197" s="367"/>
      <c r="W197" s="379"/>
      <c r="X197" s="379"/>
      <c r="Y197" s="385"/>
      <c r="Z197" s="388"/>
      <c r="AA197" s="379"/>
      <c r="AB197" s="348">
        <f>SUM(HLD_Table8[[#This Row],[שיפור האיפיון (האיפיון לא מדוייק, נידרשת הבהרה)]:[עמודה1]])</f>
        <v>0</v>
      </c>
    </row>
    <row r="198" spans="1:28" ht="30" hidden="1" x14ac:dyDescent="0.2">
      <c r="A198" s="218" t="s">
        <v>283</v>
      </c>
      <c r="B198" s="219" t="s">
        <v>494</v>
      </c>
      <c r="C198" s="219" t="s">
        <v>284</v>
      </c>
      <c r="D198" s="220" t="s">
        <v>495</v>
      </c>
      <c r="E198" s="7"/>
      <c r="F198" s="6"/>
      <c r="G198" s="298"/>
      <c r="H198" s="298"/>
      <c r="I198" s="297"/>
      <c r="J198" s="297"/>
      <c r="K198" s="315"/>
      <c r="L198" s="315"/>
      <c r="M198" s="315"/>
      <c r="N198" s="315"/>
      <c r="O198" s="315"/>
      <c r="P198" s="315"/>
      <c r="Q198" s="362"/>
      <c r="R198" s="362"/>
      <c r="S198" s="348"/>
      <c r="T198" s="362"/>
      <c r="U198" s="370"/>
      <c r="V198" s="367"/>
      <c r="W198" s="379"/>
      <c r="X198" s="379"/>
      <c r="Y198" s="385"/>
      <c r="Z198" s="388"/>
      <c r="AA198" s="379"/>
      <c r="AB198" s="348">
        <f>SUM(HLD_Table8[[#This Row],[שיפור האיפיון (האיפיון לא מדוייק, נידרשת הבהרה)]:[עמודה1]])</f>
        <v>0</v>
      </c>
    </row>
    <row r="199" spans="1:28" ht="30" hidden="1" x14ac:dyDescent="0.2">
      <c r="A199" s="239" t="s">
        <v>283</v>
      </c>
      <c r="B199" s="239" t="s">
        <v>496</v>
      </c>
      <c r="C199" s="239" t="s">
        <v>284</v>
      </c>
      <c r="D199" s="248" t="s">
        <v>497</v>
      </c>
      <c r="E199"/>
      <c r="F199" s="6"/>
      <c r="G199" s="304"/>
      <c r="H199" s="304"/>
      <c r="I199" s="297"/>
      <c r="J199" s="297"/>
      <c r="K199" s="315"/>
      <c r="L199" s="315"/>
      <c r="M199" s="315"/>
      <c r="N199" s="315"/>
      <c r="O199" s="315"/>
      <c r="P199" s="315"/>
      <c r="Q199" s="362"/>
      <c r="R199" s="362"/>
      <c r="S199" s="348"/>
      <c r="T199" s="362"/>
      <c r="U199" s="370"/>
      <c r="V199" s="367"/>
      <c r="W199" s="379"/>
      <c r="X199" s="379"/>
      <c r="Y199" s="385"/>
      <c r="Z199" s="388"/>
      <c r="AA199" s="379"/>
      <c r="AB199" s="348">
        <f>SUM(HLD_Table8[[#This Row],[שיפור האיפיון (האיפיון לא מדוייק, נידרשת הבהרה)]:[עמודה1]])</f>
        <v>0</v>
      </c>
    </row>
    <row r="200" spans="1:28" ht="30" hidden="1" x14ac:dyDescent="0.2">
      <c r="A200" s="218" t="s">
        <v>283</v>
      </c>
      <c r="B200" s="219" t="s">
        <v>498</v>
      </c>
      <c r="C200" s="219" t="s">
        <v>284</v>
      </c>
      <c r="D200" s="220" t="s">
        <v>499</v>
      </c>
      <c r="E200" s="7"/>
      <c r="F200" s="6"/>
      <c r="G200" s="298"/>
      <c r="H200" s="298"/>
      <c r="I200" s="297"/>
      <c r="J200" s="297"/>
      <c r="K200" s="315"/>
      <c r="L200" s="315"/>
      <c r="M200" s="315"/>
      <c r="N200" s="315"/>
      <c r="O200" s="315"/>
      <c r="P200" s="315"/>
      <c r="Q200" s="362"/>
      <c r="R200" s="362"/>
      <c r="S200" s="348"/>
      <c r="T200" s="362"/>
      <c r="U200" s="370"/>
      <c r="V200" s="367"/>
      <c r="W200" s="379"/>
      <c r="X200" s="379"/>
      <c r="Y200" s="385"/>
      <c r="Z200" s="388"/>
      <c r="AA200" s="379"/>
      <c r="AB200" s="348">
        <f>SUM(HLD_Table8[[#This Row],[שיפור האיפיון (האיפיון לא מדוייק, נידרשת הבהרה)]:[עמודה1]])</f>
        <v>0</v>
      </c>
    </row>
    <row r="201" spans="1:28" ht="30" hidden="1" x14ac:dyDescent="0.2">
      <c r="A201" s="218" t="s">
        <v>283</v>
      </c>
      <c r="B201" s="219" t="s">
        <v>500</v>
      </c>
      <c r="C201" s="219" t="s">
        <v>284</v>
      </c>
      <c r="D201" s="220" t="s">
        <v>501</v>
      </c>
      <c r="E201" s="10"/>
      <c r="F201" s="6"/>
      <c r="G201" s="298"/>
      <c r="H201" s="298"/>
      <c r="I201" s="297"/>
      <c r="J201" s="297"/>
      <c r="K201" s="315"/>
      <c r="L201" s="315"/>
      <c r="M201" s="315"/>
      <c r="N201" s="315"/>
      <c r="O201" s="315"/>
      <c r="P201" s="315"/>
      <c r="Q201" s="362"/>
      <c r="R201" s="362"/>
      <c r="S201" s="348"/>
      <c r="T201" s="362"/>
      <c r="U201" s="370"/>
      <c r="V201" s="367"/>
      <c r="W201" s="379"/>
      <c r="X201" s="379"/>
      <c r="Y201" s="385"/>
      <c r="Z201" s="388"/>
      <c r="AA201" s="379"/>
      <c r="AB201" s="348">
        <f>SUM(HLD_Table8[[#This Row],[שיפור האיפיון (האיפיון לא מדוייק, נידרשת הבהרה)]:[עמודה1]])</f>
        <v>0</v>
      </c>
    </row>
    <row r="202" spans="1:28" ht="30" hidden="1" x14ac:dyDescent="0.2">
      <c r="A202" s="218" t="s">
        <v>283</v>
      </c>
      <c r="B202" s="219" t="s">
        <v>502</v>
      </c>
      <c r="C202" s="219" t="s">
        <v>284</v>
      </c>
      <c r="D202" s="220" t="s">
        <v>503</v>
      </c>
      <c r="E202" s="10"/>
      <c r="F202" s="6"/>
      <c r="G202" s="298"/>
      <c r="H202" s="298"/>
      <c r="I202" s="297"/>
      <c r="J202" s="297"/>
      <c r="K202" s="315"/>
      <c r="L202" s="315"/>
      <c r="M202" s="315"/>
      <c r="N202" s="315"/>
      <c r="O202" s="315"/>
      <c r="P202" s="315"/>
      <c r="Q202" s="362"/>
      <c r="R202" s="362"/>
      <c r="S202" s="348"/>
      <c r="T202" s="362"/>
      <c r="U202" s="370"/>
      <c r="V202" s="367"/>
      <c r="W202" s="379"/>
      <c r="X202" s="379"/>
      <c r="Y202" s="385"/>
      <c r="Z202" s="388"/>
      <c r="AA202" s="379"/>
      <c r="AB202" s="348">
        <f>SUM(HLD_Table8[[#This Row],[שיפור האיפיון (האיפיון לא מדוייק, נידרשת הבהרה)]:[עמודה1]])</f>
        <v>0</v>
      </c>
    </row>
    <row r="203" spans="1:28" ht="210" hidden="1" x14ac:dyDescent="0.2">
      <c r="A203" s="222" t="s">
        <v>283</v>
      </c>
      <c r="B203" s="223" t="s">
        <v>504</v>
      </c>
      <c r="C203" s="223" t="s">
        <v>284</v>
      </c>
      <c r="D203" s="224" t="s">
        <v>505</v>
      </c>
      <c r="E203" s="12" t="s">
        <v>506</v>
      </c>
      <c r="F203" s="6" t="s">
        <v>176</v>
      </c>
      <c r="G203" s="299" t="s">
        <v>1787</v>
      </c>
      <c r="H203" s="299" t="s">
        <v>1964</v>
      </c>
      <c r="I203" s="297"/>
      <c r="J203" s="297"/>
      <c r="K203" s="315"/>
      <c r="L203" s="315"/>
      <c r="M203" s="315"/>
      <c r="N203" s="315"/>
      <c r="O203" s="315"/>
      <c r="P203" s="315"/>
      <c r="Q203" s="362">
        <v>1</v>
      </c>
      <c r="R203" s="362"/>
      <c r="S203" s="348">
        <v>1</v>
      </c>
      <c r="T203" s="362"/>
      <c r="U203" s="370"/>
      <c r="V203" s="367">
        <v>1</v>
      </c>
      <c r="W203" s="379"/>
      <c r="X203" s="379"/>
      <c r="Y203" s="385">
        <v>1</v>
      </c>
      <c r="Z203" s="388"/>
      <c r="AA203" s="379"/>
      <c r="AB203" s="348">
        <f>SUM(HLD_Table8[[#This Row],[שיפור האיפיון (האיפיון לא מדוייק, נידרשת הבהרה)]:[עמודה1]])</f>
        <v>4</v>
      </c>
    </row>
    <row r="204" spans="1:28" ht="30" hidden="1" x14ac:dyDescent="0.2">
      <c r="A204" s="218" t="s">
        <v>283</v>
      </c>
      <c r="B204" s="219" t="s">
        <v>504</v>
      </c>
      <c r="C204" s="219" t="s">
        <v>284</v>
      </c>
      <c r="D204" s="220" t="s">
        <v>505</v>
      </c>
      <c r="E204" s="10"/>
      <c r="F204" s="6"/>
      <c r="G204" s="298"/>
      <c r="H204" s="298"/>
      <c r="I204" s="297"/>
      <c r="J204" s="297"/>
      <c r="K204" s="315"/>
      <c r="L204" s="315"/>
      <c r="M204" s="315"/>
      <c r="N204" s="315"/>
      <c r="O204" s="315"/>
      <c r="P204" s="315"/>
      <c r="Q204" s="362"/>
      <c r="R204" s="362"/>
      <c r="S204" s="348"/>
      <c r="T204" s="362"/>
      <c r="U204" s="370"/>
      <c r="V204" s="367"/>
      <c r="W204" s="379"/>
      <c r="X204" s="379"/>
      <c r="Y204" s="385"/>
      <c r="Z204" s="388"/>
      <c r="AA204" s="379"/>
      <c r="AB204" s="348">
        <f>SUM(HLD_Table8[[#This Row],[שיפור האיפיון (האיפיון לא מדוייק, נידרשת הבהרה)]:[עמודה1]])</f>
        <v>0</v>
      </c>
    </row>
    <row r="205" spans="1:28" ht="45" hidden="1" x14ac:dyDescent="0.2">
      <c r="A205" s="218" t="s">
        <v>283</v>
      </c>
      <c r="B205" s="219" t="s">
        <v>507</v>
      </c>
      <c r="C205" s="219" t="s">
        <v>284</v>
      </c>
      <c r="D205" s="220" t="s">
        <v>508</v>
      </c>
      <c r="E205" s="10"/>
      <c r="F205" s="6"/>
      <c r="G205" s="298"/>
      <c r="H205" s="298"/>
      <c r="I205" s="297"/>
      <c r="J205" s="297"/>
      <c r="K205" s="315"/>
      <c r="L205" s="315"/>
      <c r="M205" s="315"/>
      <c r="N205" s="315"/>
      <c r="O205" s="315"/>
      <c r="P205" s="315"/>
      <c r="Q205" s="362"/>
      <c r="R205" s="362"/>
      <c r="S205" s="348"/>
      <c r="T205" s="362"/>
      <c r="U205" s="370"/>
      <c r="V205" s="367"/>
      <c r="W205" s="379"/>
      <c r="X205" s="379"/>
      <c r="Y205" s="385"/>
      <c r="Z205" s="388"/>
      <c r="AA205" s="379"/>
      <c r="AB205" s="348">
        <f>SUM(HLD_Table8[[#This Row],[שיפור האיפיון (האיפיון לא מדוייק, נידרשת הבהרה)]:[עמודה1]])</f>
        <v>0</v>
      </c>
    </row>
    <row r="206" spans="1:28" ht="30" hidden="1" x14ac:dyDescent="0.2">
      <c r="A206" s="218" t="s">
        <v>283</v>
      </c>
      <c r="B206" s="219" t="s">
        <v>509</v>
      </c>
      <c r="C206" s="219" t="s">
        <v>284</v>
      </c>
      <c r="D206" s="242" t="s">
        <v>510</v>
      </c>
      <c r="E206" s="34"/>
      <c r="F206" s="6"/>
      <c r="G206" s="303"/>
      <c r="H206" s="303"/>
      <c r="I206" s="297"/>
      <c r="J206" s="297"/>
      <c r="K206" s="315"/>
      <c r="L206" s="315"/>
      <c r="M206" s="315"/>
      <c r="N206" s="315"/>
      <c r="O206" s="315"/>
      <c r="P206" s="315"/>
      <c r="Q206" s="362"/>
      <c r="R206" s="362"/>
      <c r="S206" s="348"/>
      <c r="T206" s="362"/>
      <c r="U206" s="370"/>
      <c r="V206" s="367"/>
      <c r="W206" s="379"/>
      <c r="X206" s="379"/>
      <c r="Y206" s="385"/>
      <c r="Z206" s="388"/>
      <c r="AA206" s="379"/>
      <c r="AB206" s="348">
        <f>SUM(HLD_Table8[[#This Row],[שיפור האיפיון (האיפיון לא מדוייק, נידרשת הבהרה)]:[עמודה1]])</f>
        <v>0</v>
      </c>
    </row>
    <row r="207" spans="1:28" ht="45" hidden="1" x14ac:dyDescent="0.2">
      <c r="A207" s="218" t="s">
        <v>283</v>
      </c>
      <c r="B207" s="219" t="s">
        <v>511</v>
      </c>
      <c r="C207" s="219" t="s">
        <v>284</v>
      </c>
      <c r="D207" s="220" t="s">
        <v>512</v>
      </c>
      <c r="E207" s="7"/>
      <c r="F207" s="6"/>
      <c r="G207" s="298"/>
      <c r="H207" s="298"/>
      <c r="I207" s="297"/>
      <c r="J207" s="297"/>
      <c r="K207" s="315"/>
      <c r="L207" s="315"/>
      <c r="M207" s="315"/>
      <c r="N207" s="315"/>
      <c r="O207" s="315"/>
      <c r="P207" s="315"/>
      <c r="Q207" s="362"/>
      <c r="R207" s="362"/>
      <c r="S207" s="348"/>
      <c r="T207" s="362"/>
      <c r="U207" s="370"/>
      <c r="V207" s="367"/>
      <c r="W207" s="379"/>
      <c r="X207" s="379"/>
      <c r="Y207" s="385"/>
      <c r="Z207" s="388"/>
      <c r="AA207" s="379"/>
      <c r="AB207" s="348">
        <f>SUM(HLD_Table8[[#This Row],[שיפור האיפיון (האיפיון לא מדוייק, נידרשת הבהרה)]:[עמודה1]])</f>
        <v>0</v>
      </c>
    </row>
    <row r="208" spans="1:28" ht="225" hidden="1" x14ac:dyDescent="0.25">
      <c r="A208" s="222" t="s">
        <v>283</v>
      </c>
      <c r="B208" s="223" t="s">
        <v>513</v>
      </c>
      <c r="C208" s="223" t="s">
        <v>284</v>
      </c>
      <c r="D208" s="224" t="s">
        <v>514</v>
      </c>
      <c r="E208" s="12" t="s">
        <v>515</v>
      </c>
      <c r="F208" s="6" t="s">
        <v>40</v>
      </c>
      <c r="G208" s="299" t="s">
        <v>1787</v>
      </c>
      <c r="H208" s="356" t="s">
        <v>1965</v>
      </c>
      <c r="I208" s="297"/>
      <c r="J208" s="297"/>
      <c r="K208" s="299" t="s">
        <v>1849</v>
      </c>
      <c r="L208" s="315"/>
      <c r="M208" s="315"/>
      <c r="N208" s="315"/>
      <c r="O208" s="315"/>
      <c r="P208" s="315"/>
      <c r="Q208" s="362"/>
      <c r="R208" s="362"/>
      <c r="S208" s="348"/>
      <c r="T208" s="362"/>
      <c r="U208" s="370"/>
      <c r="V208" s="367">
        <v>1</v>
      </c>
      <c r="W208" s="379"/>
      <c r="X208" s="379"/>
      <c r="Y208" s="385"/>
      <c r="Z208" s="388"/>
      <c r="AA208" s="379"/>
      <c r="AB208" s="348">
        <f>SUM(HLD_Table8[[#This Row],[שיפור האיפיון (האיפיון לא מדוייק, נידרשת הבהרה)]:[עמודה1]])</f>
        <v>1</v>
      </c>
    </row>
    <row r="209" spans="1:28" ht="121.5" hidden="1" x14ac:dyDescent="0.2">
      <c r="A209" s="222" t="s">
        <v>283</v>
      </c>
      <c r="B209" s="223" t="s">
        <v>518</v>
      </c>
      <c r="C209" s="223" t="s">
        <v>284</v>
      </c>
      <c r="D209" s="224" t="s">
        <v>519</v>
      </c>
      <c r="E209" s="9" t="s">
        <v>520</v>
      </c>
      <c r="F209" s="6" t="s">
        <v>522</v>
      </c>
      <c r="G209" s="299" t="s">
        <v>1827</v>
      </c>
      <c r="H209" s="299" t="s">
        <v>1966</v>
      </c>
      <c r="I209" s="297"/>
      <c r="J209" s="297"/>
      <c r="K209" s="315"/>
      <c r="L209" s="315"/>
      <c r="M209" s="315"/>
      <c r="N209" s="315"/>
      <c r="O209" s="315"/>
      <c r="P209" s="315"/>
      <c r="Q209" s="362"/>
      <c r="R209" s="362"/>
      <c r="S209" s="348">
        <v>3</v>
      </c>
      <c r="T209" s="362"/>
      <c r="U209" s="370"/>
      <c r="V209" s="367"/>
      <c r="W209" s="379"/>
      <c r="X209" s="379"/>
      <c r="Y209" s="385"/>
      <c r="Z209" s="388"/>
      <c r="AA209" s="379"/>
      <c r="AB209" s="348">
        <f>SUM(HLD_Table8[[#This Row],[שיפור האיפיון (האיפיון לא מדוייק, נידרשת הבהרה)]:[עמודה1]])</f>
        <v>3</v>
      </c>
    </row>
    <row r="210" spans="1:28" ht="30" hidden="1" x14ac:dyDescent="0.2">
      <c r="A210" s="222" t="s">
        <v>283</v>
      </c>
      <c r="B210" s="223" t="s">
        <v>518</v>
      </c>
      <c r="C210" s="223" t="s">
        <v>284</v>
      </c>
      <c r="D210" s="224" t="s">
        <v>519</v>
      </c>
      <c r="E210" s="9" t="s">
        <v>523</v>
      </c>
      <c r="F210" s="6" t="s">
        <v>39</v>
      </c>
      <c r="G210" s="299"/>
      <c r="H210" s="299"/>
      <c r="I210" s="297"/>
      <c r="J210" s="297"/>
      <c r="K210" s="315"/>
      <c r="L210" s="315"/>
      <c r="M210" s="315"/>
      <c r="N210" s="315"/>
      <c r="O210" s="315"/>
      <c r="P210" s="315"/>
      <c r="Q210" s="362"/>
      <c r="R210" s="362"/>
      <c r="S210" s="348"/>
      <c r="T210" s="362"/>
      <c r="U210" s="370"/>
      <c r="V210" s="367"/>
      <c r="W210" s="379"/>
      <c r="X210" s="379"/>
      <c r="Y210" s="385"/>
      <c r="Z210" s="388"/>
      <c r="AA210" s="379"/>
      <c r="AB210" s="348">
        <f>SUM(HLD_Table8[[#This Row],[שיפור האיפיון (האיפיון לא מדוייק, נידרשת הבהרה)]:[עמודה1]])</f>
        <v>0</v>
      </c>
    </row>
    <row r="211" spans="1:28" ht="30" hidden="1" x14ac:dyDescent="0.2">
      <c r="A211" s="218" t="s">
        <v>283</v>
      </c>
      <c r="B211" s="219" t="s">
        <v>518</v>
      </c>
      <c r="C211" s="219" t="s">
        <v>284</v>
      </c>
      <c r="D211" s="220" t="s">
        <v>519</v>
      </c>
      <c r="E211" s="10"/>
      <c r="F211" s="6"/>
      <c r="G211" s="299"/>
      <c r="H211" s="298"/>
      <c r="I211" s="297"/>
      <c r="J211" s="297"/>
      <c r="K211" s="315"/>
      <c r="L211" s="315"/>
      <c r="M211" s="315"/>
      <c r="N211" s="315"/>
      <c r="O211" s="315"/>
      <c r="P211" s="315"/>
      <c r="Q211" s="362"/>
      <c r="R211" s="362"/>
      <c r="S211" s="348"/>
      <c r="T211" s="362"/>
      <c r="U211" s="370"/>
      <c r="V211" s="367"/>
      <c r="W211" s="379"/>
      <c r="X211" s="379"/>
      <c r="Y211" s="385"/>
      <c r="Z211" s="388"/>
      <c r="AA211" s="379"/>
      <c r="AB211" s="348">
        <f>SUM(HLD_Table8[[#This Row],[שיפור האיפיון (האיפיון לא מדוייק, נידרשת הבהרה)]:[עמודה1]])</f>
        <v>0</v>
      </c>
    </row>
    <row r="212" spans="1:28" ht="45" hidden="1" x14ac:dyDescent="0.2">
      <c r="A212" s="218" t="s">
        <v>283</v>
      </c>
      <c r="B212" s="219" t="s">
        <v>524</v>
      </c>
      <c r="C212" s="219" t="s">
        <v>284</v>
      </c>
      <c r="D212" s="220" t="s">
        <v>525</v>
      </c>
      <c r="E212" s="10"/>
      <c r="F212" s="6"/>
      <c r="G212" s="299"/>
      <c r="H212" s="298" t="s">
        <v>1967</v>
      </c>
      <c r="I212" s="297"/>
      <c r="J212" s="297"/>
      <c r="K212" s="315"/>
      <c r="L212" s="315"/>
      <c r="M212" s="315"/>
      <c r="N212" s="315"/>
      <c r="O212" s="315"/>
      <c r="P212" s="315"/>
      <c r="Q212" s="362">
        <v>3</v>
      </c>
      <c r="R212" s="362"/>
      <c r="S212" s="348"/>
      <c r="T212" s="362"/>
      <c r="U212" s="370"/>
      <c r="V212" s="367"/>
      <c r="W212" s="379"/>
      <c r="X212" s="379"/>
      <c r="Y212" s="385"/>
      <c r="Z212" s="388"/>
      <c r="AA212" s="379"/>
      <c r="AB212" s="348">
        <f>SUM(HLD_Table8[[#This Row],[שיפור האיפיון (האיפיון לא מדוייק, נידרשת הבהרה)]:[עמודה1]])</f>
        <v>3</v>
      </c>
    </row>
    <row r="213" spans="1:28" ht="45" hidden="1" x14ac:dyDescent="0.2">
      <c r="A213" s="218" t="s">
        <v>283</v>
      </c>
      <c r="B213" s="219" t="s">
        <v>526</v>
      </c>
      <c r="C213" s="219" t="s">
        <v>284</v>
      </c>
      <c r="D213" s="220" t="s">
        <v>527</v>
      </c>
      <c r="E213" s="10"/>
      <c r="F213" s="6"/>
      <c r="G213" s="299"/>
      <c r="H213" s="6" t="s">
        <v>1968</v>
      </c>
      <c r="I213" s="297"/>
      <c r="J213" s="297"/>
      <c r="K213" s="315"/>
      <c r="L213" s="315"/>
      <c r="M213" s="315"/>
      <c r="N213" s="315"/>
      <c r="O213" s="315"/>
      <c r="P213" s="315"/>
      <c r="Q213" s="362"/>
      <c r="R213" s="362"/>
      <c r="S213" s="348"/>
      <c r="T213" s="362"/>
      <c r="U213" s="370"/>
      <c r="V213" s="367">
        <v>1</v>
      </c>
      <c r="W213" s="379"/>
      <c r="X213" s="379"/>
      <c r="Y213" s="385"/>
      <c r="Z213" s="388"/>
      <c r="AA213" s="379"/>
      <c r="AB213" s="348">
        <f>SUM(HLD_Table8[[#This Row],[שיפור האיפיון (האיפיון לא מדוייק, נידרשת הבהרה)]:[עמודה1]])</f>
        <v>1</v>
      </c>
    </row>
    <row r="214" spans="1:28" ht="60" hidden="1" x14ac:dyDescent="0.2">
      <c r="A214" s="222" t="s">
        <v>283</v>
      </c>
      <c r="B214" s="223" t="s">
        <v>528</v>
      </c>
      <c r="C214" s="223" t="s">
        <v>284</v>
      </c>
      <c r="D214" s="224" t="s">
        <v>529</v>
      </c>
      <c r="E214" s="9"/>
      <c r="F214" s="6" t="s">
        <v>108</v>
      </c>
      <c r="G214" s="299"/>
      <c r="H214" s="299"/>
      <c r="I214" s="297"/>
      <c r="J214" s="297"/>
      <c r="K214" s="315"/>
      <c r="L214" s="315"/>
      <c r="M214" s="315"/>
      <c r="N214" s="315"/>
      <c r="O214" s="315"/>
      <c r="P214" s="315"/>
      <c r="Q214" s="362"/>
      <c r="R214" s="362"/>
      <c r="S214" s="348"/>
      <c r="T214" s="362"/>
      <c r="U214" s="370"/>
      <c r="V214" s="367"/>
      <c r="W214" s="379"/>
      <c r="X214" s="379"/>
      <c r="Y214" s="385"/>
      <c r="Z214" s="388"/>
      <c r="AA214" s="379"/>
      <c r="AB214" s="348">
        <f>SUM(HLD_Table8[[#This Row],[שיפור האיפיון (האיפיון לא מדוייק, נידרשת הבהרה)]:[עמודה1]])</f>
        <v>0</v>
      </c>
    </row>
    <row r="215" spans="1:28" ht="105" hidden="1" x14ac:dyDescent="0.2">
      <c r="A215" s="222" t="s">
        <v>283</v>
      </c>
      <c r="B215" s="223" t="s">
        <v>531</v>
      </c>
      <c r="C215" s="223" t="s">
        <v>284</v>
      </c>
      <c r="D215" s="224" t="s">
        <v>532</v>
      </c>
      <c r="E215" s="12" t="s">
        <v>533</v>
      </c>
      <c r="F215" s="6" t="s">
        <v>31</v>
      </c>
      <c r="G215" s="299" t="s">
        <v>1828</v>
      </c>
      <c r="H215" s="299" t="s">
        <v>1830</v>
      </c>
      <c r="I215" s="297"/>
      <c r="J215" s="297"/>
      <c r="K215" s="315"/>
      <c r="L215" s="315"/>
      <c r="M215" s="315"/>
      <c r="N215" s="315"/>
      <c r="O215" s="315"/>
      <c r="P215" s="315"/>
      <c r="Q215" s="362">
        <v>1</v>
      </c>
      <c r="R215" s="362"/>
      <c r="S215" s="348"/>
      <c r="T215" s="362"/>
      <c r="U215" s="370"/>
      <c r="V215" s="367">
        <v>1</v>
      </c>
      <c r="W215" s="379"/>
      <c r="X215" s="379"/>
      <c r="Y215" s="385">
        <v>1</v>
      </c>
      <c r="Z215" s="388"/>
      <c r="AA215" s="379"/>
      <c r="AB215" s="348">
        <f>SUM(HLD_Table8[[#This Row],[שיפור האיפיון (האיפיון לא מדוייק, נידרשת הבהרה)]:[עמודה1]])</f>
        <v>3</v>
      </c>
    </row>
    <row r="216" spans="1:28" ht="180" hidden="1" x14ac:dyDescent="0.2">
      <c r="A216" s="239" t="s">
        <v>283</v>
      </c>
      <c r="B216" s="239" t="s">
        <v>535</v>
      </c>
      <c r="C216" s="239" t="s">
        <v>284</v>
      </c>
      <c r="D216" s="248" t="s">
        <v>536</v>
      </c>
      <c r="E216"/>
      <c r="F216" s="6"/>
      <c r="G216" s="299"/>
      <c r="H216" s="304"/>
      <c r="I216" s="297"/>
      <c r="J216" s="297"/>
      <c r="K216" s="296" t="s">
        <v>1850</v>
      </c>
      <c r="L216" s="315"/>
      <c r="M216" s="315"/>
      <c r="N216" s="315"/>
      <c r="O216" s="315"/>
      <c r="P216" s="315"/>
      <c r="Q216" s="362"/>
      <c r="R216" s="362"/>
      <c r="S216" s="348"/>
      <c r="T216" s="362"/>
      <c r="U216" s="370"/>
      <c r="V216" s="367"/>
      <c r="W216" s="379"/>
      <c r="X216" s="379"/>
      <c r="Y216" s="385"/>
      <c r="Z216" s="388"/>
      <c r="AA216" s="379"/>
      <c r="AB216" s="348">
        <f>SUM(HLD_Table8[[#This Row],[שיפור האיפיון (האיפיון לא מדוייק, נידרשת הבהרה)]:[עמודה1]])</f>
        <v>0</v>
      </c>
    </row>
    <row r="217" spans="1:28" ht="102.75" hidden="1" x14ac:dyDescent="0.2">
      <c r="A217" s="226" t="s">
        <v>283</v>
      </c>
      <c r="B217" s="227" t="s">
        <v>538</v>
      </c>
      <c r="C217" s="227" t="s">
        <v>284</v>
      </c>
      <c r="D217" s="228" t="s">
        <v>539</v>
      </c>
      <c r="E217" s="13" t="s">
        <v>540</v>
      </c>
      <c r="F217" s="6"/>
      <c r="G217" s="299" t="s">
        <v>1829</v>
      </c>
      <c r="H217" s="300" t="s">
        <v>1969</v>
      </c>
      <c r="I217" s="297"/>
      <c r="J217" s="297"/>
      <c r="K217" s="315"/>
      <c r="L217" s="315"/>
      <c r="M217" s="315"/>
      <c r="N217" s="315"/>
      <c r="O217" s="315"/>
      <c r="P217" s="315"/>
      <c r="Q217" s="362"/>
      <c r="R217" s="362"/>
      <c r="S217" s="348"/>
      <c r="T217" s="362"/>
      <c r="U217" s="370"/>
      <c r="V217" s="367"/>
      <c r="W217" s="379"/>
      <c r="X217" s="379"/>
      <c r="Y217" s="385"/>
      <c r="Z217" s="388"/>
      <c r="AA217" s="379"/>
      <c r="AB217" s="348">
        <f>SUM(HLD_Table8[[#This Row],[שיפור האיפיון (האיפיון לא מדוייק, נידרשת הבהרה)]:[עמודה1]])</f>
        <v>0</v>
      </c>
    </row>
    <row r="218" spans="1:28" hidden="1" x14ac:dyDescent="0.2">
      <c r="A218" s="239" t="s">
        <v>283</v>
      </c>
      <c r="B218" s="239" t="s">
        <v>542</v>
      </c>
      <c r="C218" s="239" t="s">
        <v>284</v>
      </c>
      <c r="D218" s="248" t="s">
        <v>543</v>
      </c>
      <c r="E218"/>
      <c r="F218" s="6"/>
      <c r="G218" s="299"/>
      <c r="H218" s="304"/>
      <c r="I218" s="297"/>
      <c r="J218" s="297"/>
      <c r="K218" s="315"/>
      <c r="L218" s="315"/>
      <c r="M218" s="315"/>
      <c r="N218" s="315"/>
      <c r="O218" s="315"/>
      <c r="P218" s="315"/>
      <c r="Q218" s="362"/>
      <c r="R218" s="362"/>
      <c r="S218" s="348"/>
      <c r="T218" s="362"/>
      <c r="U218" s="370"/>
      <c r="V218" s="367"/>
      <c r="W218" s="379"/>
      <c r="X218" s="379"/>
      <c r="Y218" s="385"/>
      <c r="Z218" s="388"/>
      <c r="AA218" s="379"/>
      <c r="AB218" s="348">
        <f>SUM(HLD_Table8[[#This Row],[שיפור האיפיון (האיפיון לא מדוייק, נידרשת הבהרה)]:[עמודה1]])</f>
        <v>0</v>
      </c>
    </row>
    <row r="219" spans="1:28" ht="60" hidden="1" x14ac:dyDescent="0.2">
      <c r="A219" s="222" t="s">
        <v>283</v>
      </c>
      <c r="B219" s="223" t="s">
        <v>544</v>
      </c>
      <c r="C219" s="223" t="s">
        <v>284</v>
      </c>
      <c r="D219" s="224" t="s">
        <v>545</v>
      </c>
      <c r="E219" s="9" t="s">
        <v>546</v>
      </c>
      <c r="F219" s="6" t="s">
        <v>108</v>
      </c>
      <c r="G219" s="299"/>
      <c r="H219" s="300" t="s">
        <v>1970</v>
      </c>
      <c r="I219" s="297"/>
      <c r="J219" s="297"/>
      <c r="K219" s="315"/>
      <c r="L219" s="315"/>
      <c r="M219" s="315"/>
      <c r="N219" s="315"/>
      <c r="O219" s="315"/>
      <c r="P219" s="315"/>
      <c r="Q219" s="362">
        <v>1</v>
      </c>
      <c r="R219" s="362"/>
      <c r="S219" s="348"/>
      <c r="T219" s="362"/>
      <c r="U219" s="370"/>
      <c r="V219" s="367"/>
      <c r="W219" s="379"/>
      <c r="X219" s="379"/>
      <c r="Y219" s="385"/>
      <c r="Z219" s="388"/>
      <c r="AA219" s="379"/>
      <c r="AB219" s="348">
        <f>SUM(HLD_Table8[[#This Row],[שיפור האיפיון (האיפיון לא מדוייק, נידרשת הבהרה)]:[עמודה1]])</f>
        <v>1</v>
      </c>
    </row>
    <row r="220" spans="1:28" ht="30" hidden="1" x14ac:dyDescent="0.2">
      <c r="A220" s="226" t="s">
        <v>283</v>
      </c>
      <c r="B220" s="227" t="s">
        <v>547</v>
      </c>
      <c r="C220" s="227" t="s">
        <v>284</v>
      </c>
      <c r="D220" s="228" t="s">
        <v>548</v>
      </c>
      <c r="E220" s="13" t="s">
        <v>549</v>
      </c>
      <c r="F220" s="6"/>
      <c r="G220" s="299"/>
      <c r="H220" s="304"/>
      <c r="I220" s="297"/>
      <c r="J220" s="297"/>
      <c r="K220" s="315"/>
      <c r="L220" s="315"/>
      <c r="M220" s="315"/>
      <c r="N220" s="315"/>
      <c r="O220" s="315"/>
      <c r="P220" s="315"/>
      <c r="Q220" s="362"/>
      <c r="R220" s="362"/>
      <c r="S220" s="348"/>
      <c r="T220" s="362"/>
      <c r="U220" s="370"/>
      <c r="V220" s="367"/>
      <c r="W220" s="379"/>
      <c r="X220" s="379"/>
      <c r="Y220" s="385"/>
      <c r="Z220" s="388"/>
      <c r="AA220" s="379"/>
      <c r="AB220" s="348">
        <f>SUM(HLD_Table8[[#This Row],[שיפור האיפיון (האיפיון לא מדוייק, נידרשת הבהרה)]:[עמודה1]])</f>
        <v>0</v>
      </c>
    </row>
    <row r="221" spans="1:28" hidden="1" x14ac:dyDescent="0.2">
      <c r="A221" s="239" t="s">
        <v>283</v>
      </c>
      <c r="B221" s="239">
        <v>6.3</v>
      </c>
      <c r="C221" s="239" t="s">
        <v>284</v>
      </c>
      <c r="D221" s="248" t="s">
        <v>551</v>
      </c>
      <c r="E221" s="47"/>
      <c r="F221" s="6"/>
      <c r="G221" s="304"/>
      <c r="H221" s="304"/>
      <c r="I221" s="297"/>
      <c r="J221" s="297"/>
      <c r="K221" s="315"/>
      <c r="L221" s="315"/>
      <c r="M221" s="315"/>
      <c r="N221" s="315"/>
      <c r="O221" s="315"/>
      <c r="P221" s="315"/>
      <c r="Q221" s="362"/>
      <c r="R221" s="362"/>
      <c r="S221" s="348"/>
      <c r="T221" s="362"/>
      <c r="U221" s="370"/>
      <c r="V221" s="367"/>
      <c r="W221" s="379"/>
      <c r="X221" s="379"/>
      <c r="Y221" s="385"/>
      <c r="Z221" s="388"/>
      <c r="AA221" s="379"/>
      <c r="AB221" s="348">
        <f>SUM(HLD_Table8[[#This Row],[שיפור האיפיון (האיפיון לא מדוייק, נידרשת הבהרה)]:[עמודה1]])</f>
        <v>0</v>
      </c>
    </row>
    <row r="222" spans="1:28" ht="42.75" hidden="1" x14ac:dyDescent="0.2">
      <c r="A222" s="222" t="s">
        <v>283</v>
      </c>
      <c r="B222" s="223">
        <v>6.3</v>
      </c>
      <c r="C222" s="223" t="s">
        <v>284</v>
      </c>
      <c r="D222" s="224" t="s">
        <v>551</v>
      </c>
      <c r="E222" s="12" t="s">
        <v>552</v>
      </c>
      <c r="F222" s="6" t="s">
        <v>40</v>
      </c>
      <c r="G222" s="299"/>
      <c r="H222" s="304"/>
      <c r="I222" s="297"/>
      <c r="J222" s="297"/>
      <c r="K222" s="315"/>
      <c r="L222" s="315"/>
      <c r="M222" s="315"/>
      <c r="N222" s="315"/>
      <c r="O222" s="315"/>
      <c r="P222" s="315"/>
      <c r="Q222" s="362"/>
      <c r="R222" s="362"/>
      <c r="S222" s="348"/>
      <c r="T222" s="362"/>
      <c r="U222" s="370"/>
      <c r="V222" s="367"/>
      <c r="W222" s="379"/>
      <c r="X222" s="379"/>
      <c r="Y222" s="385"/>
      <c r="Z222" s="388"/>
      <c r="AA222" s="379"/>
      <c r="AB222" s="348">
        <f>SUM(HLD_Table8[[#This Row],[שיפור האיפיון (האיפיון לא מדוייק, נידרשת הבהרה)]:[עמודה1]])</f>
        <v>0</v>
      </c>
    </row>
    <row r="223" spans="1:28" ht="57" hidden="1" x14ac:dyDescent="0.2">
      <c r="A223" s="222" t="s">
        <v>283</v>
      </c>
      <c r="B223" s="223">
        <v>6.3</v>
      </c>
      <c r="C223" s="223" t="s">
        <v>284</v>
      </c>
      <c r="D223" s="224" t="s">
        <v>551</v>
      </c>
      <c r="E223" s="12" t="s">
        <v>554</v>
      </c>
      <c r="F223" s="6" t="s">
        <v>40</v>
      </c>
      <c r="G223" s="299"/>
      <c r="H223" s="304"/>
      <c r="I223" s="297"/>
      <c r="J223" s="297"/>
      <c r="K223" s="315"/>
      <c r="L223" s="315"/>
      <c r="M223" s="315"/>
      <c r="N223" s="315"/>
      <c r="O223" s="315"/>
      <c r="P223" s="315"/>
      <c r="Q223" s="362"/>
      <c r="R223" s="362"/>
      <c r="S223" s="348"/>
      <c r="T223" s="362"/>
      <c r="U223" s="370"/>
      <c r="V223" s="367"/>
      <c r="W223" s="379"/>
      <c r="X223" s="379"/>
      <c r="Y223" s="385"/>
      <c r="Z223" s="388"/>
      <c r="AA223" s="379"/>
      <c r="AB223" s="348">
        <f>SUM(HLD_Table8[[#This Row],[שיפור האיפיון (האיפיון לא מדוייק, נידרשת הבהרה)]:[עמודה1]])</f>
        <v>0</v>
      </c>
    </row>
    <row r="224" spans="1:28" hidden="1" x14ac:dyDescent="0.2">
      <c r="A224" s="239" t="s">
        <v>283</v>
      </c>
      <c r="B224" s="239" t="s">
        <v>555</v>
      </c>
      <c r="C224" s="239" t="s">
        <v>284</v>
      </c>
      <c r="D224" s="253" t="s">
        <v>556</v>
      </c>
      <c r="E224" s="3"/>
      <c r="F224" s="6"/>
      <c r="G224" s="306"/>
      <c r="H224" s="304"/>
      <c r="I224" s="297"/>
      <c r="J224" s="297"/>
      <c r="K224" s="315"/>
      <c r="L224" s="315"/>
      <c r="M224" s="315"/>
      <c r="N224" s="315"/>
      <c r="O224" s="315"/>
      <c r="P224" s="315"/>
      <c r="Q224" s="362"/>
      <c r="R224" s="362"/>
      <c r="S224" s="348"/>
      <c r="T224" s="362"/>
      <c r="U224" s="370"/>
      <c r="V224" s="367"/>
      <c r="W224" s="379"/>
      <c r="X224" s="379"/>
      <c r="Y224" s="385"/>
      <c r="Z224" s="388"/>
      <c r="AA224" s="379"/>
      <c r="AB224" s="348">
        <f>SUM(HLD_Table8[[#This Row],[שיפור האיפיון (האיפיון לא מדוייק, נידרשת הבהרה)]:[עמודה1]])</f>
        <v>0</v>
      </c>
    </row>
    <row r="225" spans="1:28" ht="120" hidden="1" x14ac:dyDescent="0.2">
      <c r="A225" s="218" t="s">
        <v>283</v>
      </c>
      <c r="B225" s="219" t="s">
        <v>557</v>
      </c>
      <c r="C225" s="219" t="s">
        <v>284</v>
      </c>
      <c r="D225" s="220" t="s">
        <v>558</v>
      </c>
      <c r="E225" s="10"/>
      <c r="F225" s="6"/>
      <c r="G225" s="298"/>
      <c r="H225" s="6" t="s">
        <v>1971</v>
      </c>
      <c r="I225" s="297"/>
      <c r="J225" s="297"/>
      <c r="K225" s="315"/>
      <c r="L225" s="315"/>
      <c r="M225" s="315"/>
      <c r="N225" s="315"/>
      <c r="O225" s="315"/>
      <c r="P225" s="315"/>
      <c r="Q225" s="362">
        <v>2</v>
      </c>
      <c r="R225" s="362"/>
      <c r="S225" s="348"/>
      <c r="T225" s="362">
        <v>2</v>
      </c>
      <c r="U225" s="370"/>
      <c r="V225" s="367"/>
      <c r="W225" s="379"/>
      <c r="X225" s="379"/>
      <c r="Y225" s="385"/>
      <c r="Z225" s="388"/>
      <c r="AA225" s="379"/>
      <c r="AB225" s="348">
        <f>SUM(HLD_Table8[[#This Row],[שיפור האיפיון (האיפיון לא מדוייק, נידרשת הבהרה)]:[עמודה1]])</f>
        <v>4</v>
      </c>
    </row>
    <row r="226" spans="1:28" ht="90" hidden="1" x14ac:dyDescent="0.2">
      <c r="A226" s="218" t="s">
        <v>283</v>
      </c>
      <c r="B226" s="219" t="s">
        <v>559</v>
      </c>
      <c r="C226" s="219" t="s">
        <v>284</v>
      </c>
      <c r="D226" s="220" t="s">
        <v>560</v>
      </c>
      <c r="E226" s="7"/>
      <c r="F226" s="6"/>
      <c r="G226" s="298"/>
      <c r="H226" s="6" t="s">
        <v>1972</v>
      </c>
      <c r="I226" s="297"/>
      <c r="J226" s="297"/>
      <c r="K226" s="315"/>
      <c r="L226" s="315"/>
      <c r="M226" s="315"/>
      <c r="N226" s="315"/>
      <c r="O226" s="315"/>
      <c r="P226" s="315"/>
      <c r="Q226" s="362">
        <v>1</v>
      </c>
      <c r="R226" s="362"/>
      <c r="S226" s="348"/>
      <c r="T226" s="362"/>
      <c r="U226" s="370"/>
      <c r="V226" s="367"/>
      <c r="W226" s="379"/>
      <c r="X226" s="379"/>
      <c r="Y226" s="385"/>
      <c r="Z226" s="388"/>
      <c r="AA226" s="379"/>
      <c r="AB226" s="348">
        <f>SUM(HLD_Table8[[#This Row],[שיפור האיפיון (האיפיון לא מדוייק, נידרשת הבהרה)]:[עמודה1]])</f>
        <v>1</v>
      </c>
    </row>
    <row r="227" spans="1:28" ht="45" hidden="1" x14ac:dyDescent="0.2">
      <c r="A227" s="218" t="s">
        <v>283</v>
      </c>
      <c r="B227" s="219" t="s">
        <v>561</v>
      </c>
      <c r="C227" s="219" t="s">
        <v>284</v>
      </c>
      <c r="D227" s="220" t="s">
        <v>562</v>
      </c>
      <c r="E227" s="10" t="s">
        <v>563</v>
      </c>
      <c r="F227" s="6"/>
      <c r="G227" s="298"/>
      <c r="H227" s="6" t="s">
        <v>1973</v>
      </c>
      <c r="I227" s="297"/>
      <c r="J227" s="297"/>
      <c r="K227" s="315"/>
      <c r="L227" s="315"/>
      <c r="M227" s="315"/>
      <c r="N227" s="315"/>
      <c r="O227" s="315"/>
      <c r="P227" s="315"/>
      <c r="Q227" s="362">
        <v>1</v>
      </c>
      <c r="R227" s="362"/>
      <c r="S227" s="348"/>
      <c r="T227" s="362"/>
      <c r="U227" s="370"/>
      <c r="V227" s="367"/>
      <c r="W227" s="379"/>
      <c r="X227" s="379"/>
      <c r="Y227" s="385"/>
      <c r="Z227" s="388"/>
      <c r="AA227" s="379"/>
      <c r="AB227" s="348">
        <f>SUM(HLD_Table8[[#This Row],[שיפור האיפיון (האיפיון לא מדוייק, נידרשת הבהרה)]:[עמודה1]])</f>
        <v>1</v>
      </c>
    </row>
    <row r="228" spans="1:28" hidden="1" x14ac:dyDescent="0.2">
      <c r="A228" s="218" t="s">
        <v>283</v>
      </c>
      <c r="B228" s="219" t="s">
        <v>564</v>
      </c>
      <c r="C228" s="219" t="s">
        <v>284</v>
      </c>
      <c r="D228" s="220" t="s">
        <v>367</v>
      </c>
      <c r="E228" s="10"/>
      <c r="F228" s="6"/>
      <c r="G228" s="298"/>
      <c r="H228" s="304"/>
      <c r="I228" s="297"/>
      <c r="J228" s="297"/>
      <c r="K228" s="315"/>
      <c r="L228" s="315"/>
      <c r="M228" s="315"/>
      <c r="N228" s="315"/>
      <c r="O228" s="315"/>
      <c r="P228" s="315"/>
      <c r="Q228" s="362"/>
      <c r="R228" s="362"/>
      <c r="S228" s="348"/>
      <c r="T228" s="362"/>
      <c r="U228" s="370"/>
      <c r="V228" s="367"/>
      <c r="W228" s="379"/>
      <c r="X228" s="379"/>
      <c r="Y228" s="385"/>
      <c r="Z228" s="388"/>
      <c r="AA228" s="379"/>
      <c r="AB228" s="348">
        <f>SUM(HLD_Table8[[#This Row],[שיפור האיפיון (האיפיון לא מדוייק, נידרשת הבהרה)]:[עמודה1]])</f>
        <v>0</v>
      </c>
    </row>
    <row r="229" spans="1:28" ht="99.75" hidden="1" x14ac:dyDescent="0.2">
      <c r="A229" s="222" t="s">
        <v>283</v>
      </c>
      <c r="B229" s="223" t="s">
        <v>565</v>
      </c>
      <c r="C229" s="223" t="s">
        <v>284</v>
      </c>
      <c r="D229" s="224" t="s">
        <v>566</v>
      </c>
      <c r="E229" s="12" t="s">
        <v>567</v>
      </c>
      <c r="F229" s="6" t="s">
        <v>108</v>
      </c>
      <c r="G229" s="299"/>
      <c r="H229" s="6" t="s">
        <v>1974</v>
      </c>
      <c r="I229" s="297"/>
      <c r="J229" s="297"/>
      <c r="K229" s="315"/>
      <c r="L229" s="315"/>
      <c r="M229" s="315"/>
      <c r="N229" s="315"/>
      <c r="O229" s="315"/>
      <c r="P229" s="315"/>
      <c r="Q229" s="362">
        <v>1</v>
      </c>
      <c r="R229" s="362"/>
      <c r="S229" s="348"/>
      <c r="T229" s="362"/>
      <c r="U229" s="370"/>
      <c r="V229" s="367"/>
      <c r="W229" s="379"/>
      <c r="X229" s="379"/>
      <c r="Y229" s="385"/>
      <c r="Z229" s="388"/>
      <c r="AA229" s="379"/>
      <c r="AB229" s="348">
        <f>SUM(HLD_Table8[[#This Row],[שיפור האיפיון (האיפיון לא מדוייק, נידרשת הבהרה)]:[עמודה1]])</f>
        <v>1</v>
      </c>
    </row>
    <row r="230" spans="1:28" ht="42.75" hidden="1" x14ac:dyDescent="0.2">
      <c r="A230" s="226" t="s">
        <v>283</v>
      </c>
      <c r="B230" s="227" t="s">
        <v>568</v>
      </c>
      <c r="C230" s="227" t="s">
        <v>284</v>
      </c>
      <c r="D230" s="228" t="s">
        <v>569</v>
      </c>
      <c r="E230" s="13" t="s">
        <v>570</v>
      </c>
      <c r="F230" s="6" t="s">
        <v>40</v>
      </c>
      <c r="G230" s="300"/>
      <c r="H230" s="6" t="s">
        <v>1975</v>
      </c>
      <c r="I230" s="297"/>
      <c r="J230" s="297"/>
      <c r="K230" s="315"/>
      <c r="L230" s="315"/>
      <c r="M230" s="315"/>
      <c r="N230" s="315"/>
      <c r="O230" s="315"/>
      <c r="P230" s="315"/>
      <c r="Q230" s="362"/>
      <c r="R230" s="362"/>
      <c r="S230" s="348"/>
      <c r="T230" s="362"/>
      <c r="U230" s="370"/>
      <c r="V230" s="367">
        <v>1</v>
      </c>
      <c r="W230" s="379"/>
      <c r="X230" s="379"/>
      <c r="Y230" s="385"/>
      <c r="Z230" s="388"/>
      <c r="AA230" s="379"/>
      <c r="AB230" s="348">
        <f>SUM(HLD_Table8[[#This Row],[שיפור האיפיון (האיפיון לא מדוייק, נידרשת הבהרה)]:[עמודה1]])</f>
        <v>1</v>
      </c>
    </row>
    <row r="231" spans="1:28" ht="42.75" hidden="1" x14ac:dyDescent="0.2">
      <c r="A231" s="226" t="s">
        <v>283</v>
      </c>
      <c r="B231" s="227" t="s">
        <v>571</v>
      </c>
      <c r="C231" s="227" t="s">
        <v>284</v>
      </c>
      <c r="D231" s="228" t="s">
        <v>572</v>
      </c>
      <c r="E231" s="13" t="s">
        <v>570</v>
      </c>
      <c r="F231" s="6" t="s">
        <v>40</v>
      </c>
      <c r="G231" s="300"/>
      <c r="H231" s="6" t="s">
        <v>1975</v>
      </c>
      <c r="I231" s="297"/>
      <c r="J231" s="297"/>
      <c r="K231" s="315"/>
      <c r="L231" s="315"/>
      <c r="M231" s="315"/>
      <c r="N231" s="315"/>
      <c r="O231" s="315"/>
      <c r="P231" s="315"/>
      <c r="Q231" s="362"/>
      <c r="R231" s="362"/>
      <c r="S231" s="348"/>
      <c r="T231" s="362"/>
      <c r="U231" s="370"/>
      <c r="V231" s="367">
        <v>1</v>
      </c>
      <c r="W231" s="379"/>
      <c r="X231" s="379"/>
      <c r="Y231" s="385"/>
      <c r="Z231" s="388"/>
      <c r="AA231" s="379"/>
      <c r="AB231" s="348">
        <f>SUM(HLD_Table8[[#This Row],[שיפור האיפיון (האיפיון לא מדוייק, נידרשת הבהרה)]:[עמודה1]])</f>
        <v>1</v>
      </c>
    </row>
    <row r="232" spans="1:28" ht="99.75" hidden="1" x14ac:dyDescent="0.2">
      <c r="A232" s="254"/>
      <c r="B232" s="223" t="s">
        <v>571</v>
      </c>
      <c r="C232" s="223" t="s">
        <v>284</v>
      </c>
      <c r="D232" s="224" t="s">
        <v>566</v>
      </c>
      <c r="E232" s="51" t="s">
        <v>573</v>
      </c>
      <c r="F232" s="6" t="s">
        <v>522</v>
      </c>
      <c r="G232" s="299"/>
      <c r="H232" s="304"/>
      <c r="I232" s="297"/>
      <c r="J232" s="297"/>
      <c r="K232" s="315"/>
      <c r="L232" s="315"/>
      <c r="M232" s="315"/>
      <c r="N232" s="315"/>
      <c r="O232" s="315"/>
      <c r="P232" s="315"/>
      <c r="Q232" s="362"/>
      <c r="R232" s="362"/>
      <c r="S232" s="348"/>
      <c r="T232" s="362"/>
      <c r="U232" s="370"/>
      <c r="V232" s="367"/>
      <c r="W232" s="379"/>
      <c r="X232" s="379"/>
      <c r="Y232" s="385"/>
      <c r="Z232" s="388"/>
      <c r="AA232" s="379"/>
      <c r="AB232" s="348">
        <f>SUM(HLD_Table8[[#This Row],[שיפור האיפיון (האיפיון לא מדוייק, נידרשת הבהרה)]:[עמודה1]])</f>
        <v>0</v>
      </c>
    </row>
    <row r="233" spans="1:28" ht="30" hidden="1" x14ac:dyDescent="0.2">
      <c r="A233" s="218" t="s">
        <v>283</v>
      </c>
      <c r="B233" s="219" t="s">
        <v>575</v>
      </c>
      <c r="C233" s="219" t="s">
        <v>284</v>
      </c>
      <c r="D233" s="220" t="s">
        <v>576</v>
      </c>
      <c r="E233" s="10" t="s">
        <v>563</v>
      </c>
      <c r="F233" s="6"/>
      <c r="G233" s="298"/>
      <c r="H233" s="304"/>
      <c r="I233" s="297"/>
      <c r="J233" s="297"/>
      <c r="K233" s="315"/>
      <c r="L233" s="315"/>
      <c r="M233" s="315"/>
      <c r="N233" s="315"/>
      <c r="O233" s="315"/>
      <c r="P233" s="315"/>
      <c r="Q233" s="362"/>
      <c r="R233" s="362"/>
      <c r="S233" s="348"/>
      <c r="T233" s="362"/>
      <c r="U233" s="370"/>
      <c r="V233" s="367"/>
      <c r="W233" s="379"/>
      <c r="X233" s="379"/>
      <c r="Y233" s="385"/>
      <c r="Z233" s="388"/>
      <c r="AA233" s="379"/>
      <c r="AB233" s="348">
        <f>SUM(HLD_Table8[[#This Row],[שיפור האיפיון (האיפיון לא מדוייק, נידרשת הבהרה)]:[עמודה1]])</f>
        <v>0</v>
      </c>
    </row>
    <row r="234" spans="1:28" ht="409.5" hidden="1" x14ac:dyDescent="0.2">
      <c r="A234" s="218" t="s">
        <v>283</v>
      </c>
      <c r="B234" s="219" t="s">
        <v>577</v>
      </c>
      <c r="C234" s="219" t="s">
        <v>284</v>
      </c>
      <c r="D234" s="220" t="s">
        <v>578</v>
      </c>
      <c r="E234" s="10" t="s">
        <v>563</v>
      </c>
      <c r="F234" s="6"/>
      <c r="G234" s="298"/>
      <c r="H234" s="304"/>
      <c r="I234" s="297"/>
      <c r="J234" s="297"/>
      <c r="K234" s="298" t="s">
        <v>1851</v>
      </c>
      <c r="L234" s="315"/>
      <c r="M234" s="315"/>
      <c r="N234" s="315"/>
      <c r="O234" s="315"/>
      <c r="P234" s="315"/>
      <c r="Q234" s="362"/>
      <c r="R234" s="362"/>
      <c r="S234" s="348">
        <v>2</v>
      </c>
      <c r="T234" s="362"/>
      <c r="U234" s="370"/>
      <c r="V234" s="367"/>
      <c r="W234" s="379"/>
      <c r="X234" s="379"/>
      <c r="Y234" s="385"/>
      <c r="Z234" s="388"/>
      <c r="AA234" s="379"/>
      <c r="AB234" s="348">
        <f>SUM(HLD_Table8[[#This Row],[שיפור האיפיון (האיפיון לא מדוייק, נידרשת הבהרה)]:[עמודה1]])</f>
        <v>2</v>
      </c>
    </row>
    <row r="235" spans="1:28" hidden="1" x14ac:dyDescent="0.2">
      <c r="A235" s="218" t="s">
        <v>283</v>
      </c>
      <c r="B235" s="219">
        <v>6.4</v>
      </c>
      <c r="C235" s="219" t="s">
        <v>284</v>
      </c>
      <c r="D235" s="220" t="s">
        <v>579</v>
      </c>
      <c r="E235" s="10" t="s">
        <v>563</v>
      </c>
      <c r="F235" s="6"/>
      <c r="G235" s="298"/>
      <c r="H235" s="6" t="s">
        <v>1976</v>
      </c>
      <c r="I235" s="297"/>
      <c r="J235" s="297"/>
      <c r="K235" s="315"/>
      <c r="L235" s="315"/>
      <c r="M235" s="315"/>
      <c r="N235" s="315"/>
      <c r="O235" s="315"/>
      <c r="P235" s="315"/>
      <c r="Q235" s="362"/>
      <c r="R235" s="362"/>
      <c r="S235" s="348">
        <v>1</v>
      </c>
      <c r="T235" s="362"/>
      <c r="U235" s="370"/>
      <c r="V235" s="367"/>
      <c r="W235" s="379"/>
      <c r="X235" s="379"/>
      <c r="Y235" s="385"/>
      <c r="Z235" s="388"/>
      <c r="AA235" s="379"/>
      <c r="AB235" s="348">
        <f>SUM(HLD_Table8[[#This Row],[שיפור האיפיון (האיפיון לא מדוייק, נידרשת הבהרה)]:[עמודה1]])</f>
        <v>1</v>
      </c>
    </row>
    <row r="236" spans="1:28" ht="30" hidden="1" x14ac:dyDescent="0.2">
      <c r="A236" s="218" t="s">
        <v>283</v>
      </c>
      <c r="B236" s="219" t="s">
        <v>580</v>
      </c>
      <c r="C236" s="219" t="s">
        <v>284</v>
      </c>
      <c r="D236" s="220" t="s">
        <v>581</v>
      </c>
      <c r="E236" s="10" t="s">
        <v>563</v>
      </c>
      <c r="F236" s="6"/>
      <c r="G236" s="298"/>
      <c r="H236" s="6" t="s">
        <v>1977</v>
      </c>
      <c r="I236" s="297"/>
      <c r="J236" s="297"/>
      <c r="K236" s="315"/>
      <c r="L236" s="315"/>
      <c r="M236" s="315"/>
      <c r="N236" s="315"/>
      <c r="O236" s="315"/>
      <c r="P236" s="315"/>
      <c r="Q236" s="362">
        <v>1</v>
      </c>
      <c r="R236" s="362"/>
      <c r="S236" s="348"/>
      <c r="T236" s="362"/>
      <c r="U236" s="370"/>
      <c r="V236" s="367"/>
      <c r="W236" s="379"/>
      <c r="X236" s="379"/>
      <c r="Y236" s="385"/>
      <c r="Z236" s="388"/>
      <c r="AA236" s="379"/>
      <c r="AB236" s="348">
        <f>SUM(HLD_Table8[[#This Row],[שיפור האיפיון (האיפיון לא מדוייק, נידרשת הבהרה)]:[עמודה1]])</f>
        <v>1</v>
      </c>
    </row>
    <row r="237" spans="1:28" hidden="1" x14ac:dyDescent="0.2">
      <c r="A237" s="239" t="s">
        <v>283</v>
      </c>
      <c r="B237" s="239" t="s">
        <v>582</v>
      </c>
      <c r="C237" s="239" t="s">
        <v>284</v>
      </c>
      <c r="D237" s="248" t="s">
        <v>378</v>
      </c>
      <c r="E237" s="47"/>
      <c r="F237" s="6"/>
      <c r="G237" s="304"/>
      <c r="H237" s="6" t="s">
        <v>1767</v>
      </c>
      <c r="I237" s="297"/>
      <c r="J237" s="297"/>
      <c r="K237" s="315"/>
      <c r="L237" s="315"/>
      <c r="M237" s="315"/>
      <c r="N237" s="315"/>
      <c r="O237" s="315"/>
      <c r="P237" s="315"/>
      <c r="Q237" s="362"/>
      <c r="R237" s="362"/>
      <c r="S237" s="348">
        <v>1</v>
      </c>
      <c r="T237" s="362"/>
      <c r="U237" s="370"/>
      <c r="V237" s="367"/>
      <c r="W237" s="379"/>
      <c r="X237" s="379"/>
      <c r="Y237" s="385"/>
      <c r="Z237" s="388"/>
      <c r="AA237" s="379"/>
      <c r="AB237" s="348">
        <f>SUM(HLD_Table8[[#This Row],[שיפור האיפיון (האיפיון לא מדוייק, נידרשת הבהרה)]:[עמודה1]])</f>
        <v>1</v>
      </c>
    </row>
    <row r="238" spans="1:28" ht="45" hidden="1" x14ac:dyDescent="0.2">
      <c r="A238" s="218" t="s">
        <v>283</v>
      </c>
      <c r="B238" s="219" t="s">
        <v>583</v>
      </c>
      <c r="C238" s="219" t="s">
        <v>284</v>
      </c>
      <c r="D238" s="220" t="s">
        <v>584</v>
      </c>
      <c r="E238" s="10"/>
      <c r="F238" s="6"/>
      <c r="G238" s="298"/>
      <c r="H238" s="304"/>
      <c r="I238" s="297"/>
      <c r="J238" s="297"/>
      <c r="K238" s="315"/>
      <c r="L238" s="315"/>
      <c r="M238" s="315"/>
      <c r="N238" s="315"/>
      <c r="O238" s="315"/>
      <c r="P238" s="315"/>
      <c r="Q238" s="362"/>
      <c r="R238" s="362"/>
      <c r="S238" s="348"/>
      <c r="T238" s="362"/>
      <c r="U238" s="370"/>
      <c r="V238" s="367"/>
      <c r="W238" s="379"/>
      <c r="X238" s="379"/>
      <c r="Y238" s="385"/>
      <c r="Z238" s="388"/>
      <c r="AA238" s="379"/>
      <c r="AB238" s="348">
        <f>SUM(HLD_Table8[[#This Row],[שיפור האיפיון (האיפיון לא מדוייק, נידרשת הבהרה)]:[עמודה1]])</f>
        <v>0</v>
      </c>
    </row>
    <row r="239" spans="1:28" ht="45" hidden="1" x14ac:dyDescent="0.2">
      <c r="A239" s="218" t="s">
        <v>283</v>
      </c>
      <c r="B239" s="219" t="s">
        <v>585</v>
      </c>
      <c r="C239" s="219" t="s">
        <v>284</v>
      </c>
      <c r="D239" s="220" t="s">
        <v>586</v>
      </c>
      <c r="E239" s="10"/>
      <c r="F239" s="6"/>
      <c r="G239" s="298"/>
      <c r="H239" s="304"/>
      <c r="I239" s="297"/>
      <c r="J239" s="297"/>
      <c r="K239" s="315"/>
      <c r="L239" s="315"/>
      <c r="M239" s="315"/>
      <c r="N239" s="315"/>
      <c r="O239" s="315"/>
      <c r="P239" s="315"/>
      <c r="Q239" s="362"/>
      <c r="R239" s="362"/>
      <c r="S239" s="348"/>
      <c r="T239" s="362"/>
      <c r="U239" s="370"/>
      <c r="V239" s="367"/>
      <c r="W239" s="379"/>
      <c r="X239" s="379"/>
      <c r="Y239" s="385"/>
      <c r="Z239" s="388"/>
      <c r="AA239" s="379"/>
      <c r="AB239" s="348">
        <f>SUM(HLD_Table8[[#This Row],[שיפור האיפיון (האיפיון לא מדוייק, נידרשת הבהרה)]:[עמודה1]])</f>
        <v>0</v>
      </c>
    </row>
    <row r="240" spans="1:28" ht="30" hidden="1" x14ac:dyDescent="0.2">
      <c r="A240" s="218" t="s">
        <v>283</v>
      </c>
      <c r="B240" s="219" t="s">
        <v>587</v>
      </c>
      <c r="C240" s="219" t="s">
        <v>284</v>
      </c>
      <c r="D240" s="220" t="s">
        <v>588</v>
      </c>
      <c r="E240" s="10" t="s">
        <v>589</v>
      </c>
      <c r="F240" s="6"/>
      <c r="G240" s="298"/>
      <c r="H240" s="304"/>
      <c r="I240" s="297"/>
      <c r="J240" s="297"/>
      <c r="K240" s="315"/>
      <c r="L240" s="315"/>
      <c r="M240" s="315"/>
      <c r="N240" s="315"/>
      <c r="O240" s="315"/>
      <c r="P240" s="315"/>
      <c r="Q240" s="362"/>
      <c r="R240" s="362"/>
      <c r="S240" s="348"/>
      <c r="T240" s="362"/>
      <c r="U240" s="370"/>
      <c r="V240" s="367"/>
      <c r="W240" s="379"/>
      <c r="X240" s="379"/>
      <c r="Y240" s="385"/>
      <c r="Z240" s="388"/>
      <c r="AA240" s="379"/>
      <c r="AB240" s="348">
        <f>SUM(HLD_Table8[[#This Row],[שיפור האיפיון (האיפיון לא מדוייק, נידרשת הבהרה)]:[עמודה1]])</f>
        <v>0</v>
      </c>
    </row>
    <row r="241" spans="1:28" ht="42.75" hidden="1" x14ac:dyDescent="0.2">
      <c r="A241" s="222" t="s">
        <v>283</v>
      </c>
      <c r="B241" s="223" t="s">
        <v>590</v>
      </c>
      <c r="C241" s="223" t="s">
        <v>284</v>
      </c>
      <c r="D241" s="224" t="s">
        <v>591</v>
      </c>
      <c r="E241" s="12" t="s">
        <v>592</v>
      </c>
      <c r="F241" s="6" t="s">
        <v>40</v>
      </c>
      <c r="G241" s="299"/>
      <c r="H241" s="86" t="s">
        <v>46</v>
      </c>
      <c r="I241" s="297"/>
      <c r="J241" s="297"/>
      <c r="K241" s="315"/>
      <c r="L241" s="315"/>
      <c r="M241" s="315"/>
      <c r="N241" s="315"/>
      <c r="O241" s="315"/>
      <c r="P241" s="315"/>
      <c r="Q241" s="362"/>
      <c r="R241" s="362"/>
      <c r="S241" s="348"/>
      <c r="T241" s="362"/>
      <c r="U241" s="370"/>
      <c r="V241" s="367">
        <v>1</v>
      </c>
      <c r="W241" s="379"/>
      <c r="X241" s="379"/>
      <c r="Y241" s="385"/>
      <c r="Z241" s="388"/>
      <c r="AA241" s="379"/>
      <c r="AB241" s="348">
        <f>SUM(HLD_Table8[[#This Row],[שיפור האיפיון (האיפיון לא מדוייק, נידרשת הבהרה)]:[עמודה1]])</f>
        <v>1</v>
      </c>
    </row>
    <row r="242" spans="1:28" ht="30" x14ac:dyDescent="0.2">
      <c r="A242" s="218" t="s">
        <v>283</v>
      </c>
      <c r="B242" s="219">
        <v>6.5</v>
      </c>
      <c r="C242" s="219" t="s">
        <v>284</v>
      </c>
      <c r="D242" s="220" t="s">
        <v>594</v>
      </c>
      <c r="E242" s="10"/>
      <c r="F242" s="6"/>
      <c r="G242" s="298"/>
      <c r="H242" s="354" t="s">
        <v>1978</v>
      </c>
      <c r="I242" s="297"/>
      <c r="J242" s="297"/>
      <c r="K242" s="315"/>
      <c r="L242" s="315"/>
      <c r="M242" s="315"/>
      <c r="N242" s="315"/>
      <c r="O242" s="315"/>
      <c r="P242" s="315"/>
      <c r="Q242" s="362">
        <v>1</v>
      </c>
      <c r="R242" s="362"/>
      <c r="S242" s="348"/>
      <c r="T242" s="362"/>
      <c r="U242" s="370">
        <v>1</v>
      </c>
      <c r="V242" s="367"/>
      <c r="W242" s="379"/>
      <c r="X242" s="379"/>
      <c r="Y242" s="385"/>
      <c r="Z242" s="388"/>
      <c r="AA242" s="379"/>
      <c r="AB242" s="348">
        <f>SUM(HLD_Table8[[#This Row],[שיפור האיפיון (האיפיון לא מדוייק, נידרשת הבהרה)]:[עמודה1]])</f>
        <v>2</v>
      </c>
    </row>
    <row r="243" spans="1:28" ht="30" hidden="1" x14ac:dyDescent="0.2">
      <c r="A243" s="218" t="s">
        <v>283</v>
      </c>
      <c r="B243" s="219" t="s">
        <v>595</v>
      </c>
      <c r="C243" s="219" t="s">
        <v>284</v>
      </c>
      <c r="D243" s="220" t="s">
        <v>596</v>
      </c>
      <c r="E243" s="10"/>
      <c r="F243" s="6"/>
      <c r="G243" s="298"/>
      <c r="H243" s="304"/>
      <c r="I243" s="297"/>
      <c r="J243" s="297"/>
      <c r="K243" s="315"/>
      <c r="L243" s="315"/>
      <c r="M243" s="315"/>
      <c r="N243" s="315"/>
      <c r="O243" s="315"/>
      <c r="P243" s="315"/>
      <c r="Q243" s="362"/>
      <c r="R243" s="362"/>
      <c r="S243" s="348"/>
      <c r="T243" s="362"/>
      <c r="U243" s="370"/>
      <c r="V243" s="367"/>
      <c r="W243" s="379"/>
      <c r="X243" s="379"/>
      <c r="Y243" s="385"/>
      <c r="Z243" s="388"/>
      <c r="AA243" s="379"/>
      <c r="AB243" s="348">
        <f>SUM(HLD_Table8[[#This Row],[שיפור האיפיון (האיפיון לא מדוייק, נידרשת הבהרה)]:[עמודה1]])</f>
        <v>0</v>
      </c>
    </row>
    <row r="244" spans="1:28" ht="30" hidden="1" x14ac:dyDescent="0.2">
      <c r="A244" s="218" t="s">
        <v>283</v>
      </c>
      <c r="B244" s="219">
        <v>6.6</v>
      </c>
      <c r="C244" s="219" t="s">
        <v>284</v>
      </c>
      <c r="D244" s="220" t="s">
        <v>597</v>
      </c>
      <c r="E244" s="10" t="s">
        <v>598</v>
      </c>
      <c r="F244" s="6"/>
      <c r="G244" s="298"/>
      <c r="H244" s="304"/>
      <c r="I244" s="297"/>
      <c r="J244" s="297"/>
      <c r="K244" s="315"/>
      <c r="L244" s="315"/>
      <c r="M244" s="315"/>
      <c r="N244" s="315"/>
      <c r="O244" s="315"/>
      <c r="P244" s="315"/>
      <c r="Q244" s="362"/>
      <c r="R244" s="362"/>
      <c r="S244" s="348"/>
      <c r="T244" s="362"/>
      <c r="U244" s="370"/>
      <c r="V244" s="367"/>
      <c r="W244" s="379"/>
      <c r="X244" s="379"/>
      <c r="Y244" s="385"/>
      <c r="Z244" s="388"/>
      <c r="AA244" s="379"/>
      <c r="AB244" s="348">
        <f>SUM(HLD_Table8[[#This Row],[שיפור האיפיון (האיפיון לא מדוייק, נידרשת הבהרה)]:[עמודה1]])</f>
        <v>0</v>
      </c>
    </row>
    <row r="245" spans="1:28" ht="42.75" hidden="1" x14ac:dyDescent="0.2">
      <c r="A245" s="222" t="s">
        <v>283</v>
      </c>
      <c r="B245" s="223">
        <v>6.6</v>
      </c>
      <c r="C245" s="223" t="s">
        <v>284</v>
      </c>
      <c r="D245" s="224" t="s">
        <v>597</v>
      </c>
      <c r="E245" s="12" t="s">
        <v>599</v>
      </c>
      <c r="F245" s="6" t="s">
        <v>40</v>
      </c>
      <c r="G245" s="299"/>
      <c r="H245" s="6" t="s">
        <v>1979</v>
      </c>
      <c r="I245" s="297"/>
      <c r="J245" s="297"/>
      <c r="K245" s="315"/>
      <c r="L245" s="315"/>
      <c r="M245" s="315"/>
      <c r="N245" s="315"/>
      <c r="O245" s="315"/>
      <c r="P245" s="315"/>
      <c r="Q245" s="362">
        <v>1</v>
      </c>
      <c r="R245" s="362"/>
      <c r="S245" s="348">
        <v>1</v>
      </c>
      <c r="T245" s="362"/>
      <c r="U245" s="370"/>
      <c r="V245" s="367"/>
      <c r="W245" s="379"/>
      <c r="X245" s="379"/>
      <c r="Y245" s="385"/>
      <c r="Z245" s="388"/>
      <c r="AA245" s="379"/>
      <c r="AB245" s="348">
        <f>SUM(HLD_Table8[[#This Row],[שיפור האיפיון (האיפיון לא מדוייק, נידרשת הבהרה)]:[עמודה1]])</f>
        <v>2</v>
      </c>
    </row>
    <row r="246" spans="1:28" ht="45" hidden="1" x14ac:dyDescent="0.2">
      <c r="A246" s="222" t="s">
        <v>283</v>
      </c>
      <c r="B246" s="223" t="s">
        <v>601</v>
      </c>
      <c r="C246" s="223" t="s">
        <v>284</v>
      </c>
      <c r="D246" s="224" t="s">
        <v>602</v>
      </c>
      <c r="E246" s="12" t="s">
        <v>603</v>
      </c>
      <c r="F246" s="6" t="s">
        <v>40</v>
      </c>
      <c r="G246" s="299"/>
      <c r="H246" s="304"/>
      <c r="I246" s="297"/>
      <c r="J246" s="297"/>
      <c r="K246" s="315"/>
      <c r="L246" s="315"/>
      <c r="M246" s="315"/>
      <c r="N246" s="315"/>
      <c r="O246" s="315"/>
      <c r="P246" s="315"/>
      <c r="Q246" s="362"/>
      <c r="R246" s="362"/>
      <c r="S246" s="348"/>
      <c r="T246" s="362"/>
      <c r="U246" s="370"/>
      <c r="V246" s="367"/>
      <c r="W246" s="379"/>
      <c r="X246" s="379"/>
      <c r="Y246" s="385"/>
      <c r="Z246" s="388"/>
      <c r="AA246" s="379"/>
      <c r="AB246" s="348">
        <f>SUM(HLD_Table8[[#This Row],[שיפור האיפיון (האיפיון לא מדוייק, נידרשת הבהרה)]:[עמודה1]])</f>
        <v>0</v>
      </c>
    </row>
    <row r="247" spans="1:28" ht="105" x14ac:dyDescent="0.2">
      <c r="A247" s="239" t="s">
        <v>283</v>
      </c>
      <c r="B247" s="239">
        <v>6.7</v>
      </c>
      <c r="C247" s="239" t="s">
        <v>284</v>
      </c>
      <c r="D247" s="248" t="s">
        <v>605</v>
      </c>
      <c r="E247" s="47"/>
      <c r="F247" s="6"/>
      <c r="G247" s="304"/>
      <c r="H247" s="354" t="s">
        <v>1981</v>
      </c>
      <c r="I247" s="297"/>
      <c r="J247" s="297"/>
      <c r="K247" s="315"/>
      <c r="L247" s="315"/>
      <c r="M247" s="315"/>
      <c r="N247" s="315"/>
      <c r="O247" s="315"/>
      <c r="P247" s="315"/>
      <c r="Q247" s="362"/>
      <c r="R247" s="362"/>
      <c r="S247" s="348">
        <v>2</v>
      </c>
      <c r="T247" s="362"/>
      <c r="U247" s="370">
        <v>1</v>
      </c>
      <c r="V247" s="367"/>
      <c r="W247" s="379"/>
      <c r="X247" s="379"/>
      <c r="Y247" s="385"/>
      <c r="Z247" s="388"/>
      <c r="AA247" s="379"/>
      <c r="AB247" s="348">
        <f>SUM(HLD_Table8[[#This Row],[שיפור האיפיון (האיפיון לא מדוייק, נידרשת הבהרה)]:[עמודה1]])</f>
        <v>3</v>
      </c>
    </row>
    <row r="248" spans="1:28" ht="45" hidden="1" x14ac:dyDescent="0.2">
      <c r="A248" s="218" t="s">
        <v>283</v>
      </c>
      <c r="B248" s="219" t="s">
        <v>606</v>
      </c>
      <c r="C248" s="219" t="s">
        <v>284</v>
      </c>
      <c r="D248" s="220" t="s">
        <v>607</v>
      </c>
      <c r="E248" s="10"/>
      <c r="F248" s="6"/>
      <c r="G248" s="298"/>
      <c r="H248" s="304"/>
      <c r="I248" s="297"/>
      <c r="J248" s="297"/>
      <c r="K248" s="315"/>
      <c r="L248" s="315"/>
      <c r="M248" s="315"/>
      <c r="N248" s="315"/>
      <c r="O248" s="315"/>
      <c r="P248" s="315"/>
      <c r="Q248" s="362"/>
      <c r="R248" s="362"/>
      <c r="S248" s="348"/>
      <c r="T248" s="362"/>
      <c r="U248" s="370"/>
      <c r="V248" s="367"/>
      <c r="W248" s="379"/>
      <c r="X248" s="379"/>
      <c r="Y248" s="385"/>
      <c r="Z248" s="388"/>
      <c r="AA248" s="379"/>
      <c r="AB248" s="348">
        <f>SUM(HLD_Table8[[#This Row],[שיפור האיפיון (האיפיון לא מדוייק, נידרשת הבהרה)]:[עמודה1]])</f>
        <v>0</v>
      </c>
    </row>
    <row r="249" spans="1:28" ht="45" hidden="1" x14ac:dyDescent="0.2">
      <c r="A249" s="218" t="s">
        <v>283</v>
      </c>
      <c r="B249" s="219">
        <v>6.8</v>
      </c>
      <c r="C249" s="219" t="s">
        <v>284</v>
      </c>
      <c r="D249" s="220" t="s">
        <v>608</v>
      </c>
      <c r="E249" s="10" t="s">
        <v>609</v>
      </c>
      <c r="F249" s="6"/>
      <c r="G249" s="298"/>
      <c r="H249" s="354" t="s">
        <v>1980</v>
      </c>
      <c r="I249" s="297"/>
      <c r="J249" s="297"/>
      <c r="K249" s="315"/>
      <c r="L249" s="315"/>
      <c r="M249" s="315"/>
      <c r="N249" s="315"/>
      <c r="O249" s="315"/>
      <c r="P249" s="315"/>
      <c r="Q249" s="362">
        <v>1</v>
      </c>
      <c r="R249" s="362"/>
      <c r="S249" s="348"/>
      <c r="T249" s="362"/>
      <c r="U249" s="370"/>
      <c r="V249" s="367"/>
      <c r="W249" s="379"/>
      <c r="X249" s="379"/>
      <c r="Y249" s="385"/>
      <c r="Z249" s="388"/>
      <c r="AA249" s="379"/>
      <c r="AB249" s="348">
        <f>SUM(HLD_Table8[[#This Row],[שיפור האיפיון (האיפיון לא מדוייק, נידרשת הבהרה)]:[עמודה1]])</f>
        <v>1</v>
      </c>
    </row>
    <row r="250" spans="1:28" hidden="1" x14ac:dyDescent="0.2">
      <c r="A250" s="239" t="s">
        <v>283</v>
      </c>
      <c r="B250" s="239">
        <v>6.9</v>
      </c>
      <c r="C250" s="239" t="s">
        <v>284</v>
      </c>
      <c r="D250" s="248" t="s">
        <v>610</v>
      </c>
      <c r="E250" s="47"/>
      <c r="F250" s="6"/>
      <c r="G250" s="304"/>
      <c r="H250" s="304"/>
      <c r="I250" s="297"/>
      <c r="J250" s="297"/>
      <c r="K250" s="315"/>
      <c r="L250" s="315"/>
      <c r="M250" s="315"/>
      <c r="N250" s="315"/>
      <c r="O250" s="315"/>
      <c r="P250" s="315"/>
      <c r="Q250" s="362"/>
      <c r="R250" s="362"/>
      <c r="S250" s="348"/>
      <c r="T250" s="362"/>
      <c r="U250" s="370"/>
      <c r="V250" s="367"/>
      <c r="W250" s="379"/>
      <c r="X250" s="379"/>
      <c r="Y250" s="385"/>
      <c r="Z250" s="388"/>
      <c r="AA250" s="379"/>
      <c r="AB250" s="348">
        <f>SUM(HLD_Table8[[#This Row],[שיפור האיפיון (האיפיון לא מדוייק, נידרשת הבהרה)]:[עמודה1]])</f>
        <v>0</v>
      </c>
    </row>
    <row r="251" spans="1:28" ht="60" hidden="1" x14ac:dyDescent="0.2">
      <c r="A251" s="218" t="s">
        <v>283</v>
      </c>
      <c r="B251" s="219" t="s">
        <v>611</v>
      </c>
      <c r="C251" s="219" t="s">
        <v>284</v>
      </c>
      <c r="D251" s="220" t="s">
        <v>612</v>
      </c>
      <c r="E251" s="10" t="s">
        <v>613</v>
      </c>
      <c r="F251" s="6"/>
      <c r="G251" s="298"/>
      <c r="H251" s="86" t="s">
        <v>1982</v>
      </c>
      <c r="I251" s="297"/>
      <c r="J251" s="297"/>
      <c r="K251" s="315"/>
      <c r="L251" s="315"/>
      <c r="M251" s="315"/>
      <c r="N251" s="315"/>
      <c r="O251" s="315"/>
      <c r="P251" s="315"/>
      <c r="Q251" s="362"/>
      <c r="R251" s="362"/>
      <c r="S251" s="348"/>
      <c r="T251" s="362">
        <v>1</v>
      </c>
      <c r="U251" s="370"/>
      <c r="V251" s="367"/>
      <c r="W251" s="379"/>
      <c r="X251" s="379"/>
      <c r="Y251" s="385"/>
      <c r="Z251" s="388"/>
      <c r="AA251" s="379"/>
      <c r="AB251" s="348">
        <f>SUM(HLD_Table8[[#This Row],[שיפור האיפיון (האיפיון לא מדוייק, נידרשת הבהרה)]:[עמודה1]])</f>
        <v>1</v>
      </c>
    </row>
    <row r="252" spans="1:28" ht="30" hidden="1" x14ac:dyDescent="0.2">
      <c r="A252" s="218" t="s">
        <v>283</v>
      </c>
      <c r="B252" s="219" t="s">
        <v>614</v>
      </c>
      <c r="C252" s="219" t="s">
        <v>284</v>
      </c>
      <c r="D252" s="220" t="s">
        <v>615</v>
      </c>
      <c r="E252" s="10"/>
      <c r="F252" s="6"/>
      <c r="G252" s="298"/>
      <c r="H252" s="304"/>
      <c r="I252" s="297"/>
      <c r="J252" s="297"/>
      <c r="K252" s="315"/>
      <c r="L252" s="315"/>
      <c r="M252" s="315"/>
      <c r="N252" s="315"/>
      <c r="O252" s="315"/>
      <c r="P252" s="315"/>
      <c r="Q252" s="362"/>
      <c r="R252" s="362"/>
      <c r="S252" s="348"/>
      <c r="T252" s="362"/>
      <c r="U252" s="370"/>
      <c r="V252" s="367"/>
      <c r="W252" s="379"/>
      <c r="X252" s="379"/>
      <c r="Y252" s="385"/>
      <c r="Z252" s="388"/>
      <c r="AA252" s="379"/>
      <c r="AB252" s="348">
        <f>SUM(HLD_Table8[[#This Row],[שיפור האיפיון (האיפיון לא מדוייק, נידרשת הבהרה)]:[עמודה1]])</f>
        <v>0</v>
      </c>
    </row>
    <row r="253" spans="1:28" ht="99.75" hidden="1" x14ac:dyDescent="0.2">
      <c r="A253" s="222" t="s">
        <v>283</v>
      </c>
      <c r="B253" s="223" t="s">
        <v>616</v>
      </c>
      <c r="C253" s="223" t="s">
        <v>284</v>
      </c>
      <c r="D253" s="224" t="s">
        <v>617</v>
      </c>
      <c r="E253" s="12" t="s">
        <v>618</v>
      </c>
      <c r="F253" s="6" t="s">
        <v>40</v>
      </c>
      <c r="G253" s="299"/>
      <c r="H253" s="6" t="s">
        <v>1983</v>
      </c>
      <c r="I253" s="297"/>
      <c r="J253" s="297"/>
      <c r="K253" s="315"/>
      <c r="L253" s="315"/>
      <c r="M253" s="315"/>
      <c r="N253" s="315"/>
      <c r="O253" s="315"/>
      <c r="P253" s="315"/>
      <c r="Q253" s="362"/>
      <c r="R253" s="362"/>
      <c r="S253" s="348"/>
      <c r="T253" s="362"/>
      <c r="U253" s="370"/>
      <c r="V253" s="367"/>
      <c r="W253" s="379"/>
      <c r="X253" s="379"/>
      <c r="Y253" s="385"/>
      <c r="Z253" s="388"/>
      <c r="AA253" s="379"/>
      <c r="AB253" s="348">
        <f>SUM(HLD_Table8[[#This Row],[שיפור האיפיון (האיפיון לא מדוייק, נידרשת הבהרה)]:[עמודה1]])</f>
        <v>0</v>
      </c>
    </row>
    <row r="254" spans="1:28" ht="57" hidden="1" x14ac:dyDescent="0.2">
      <c r="A254" s="239" t="s">
        <v>283</v>
      </c>
      <c r="B254" s="239" t="s">
        <v>620</v>
      </c>
      <c r="C254" s="239" t="s">
        <v>284</v>
      </c>
      <c r="D254" s="248" t="s">
        <v>621</v>
      </c>
      <c r="E254" s="47"/>
      <c r="F254" s="6"/>
      <c r="G254" s="304"/>
      <c r="H254" s="6" t="s">
        <v>1984</v>
      </c>
      <c r="I254" s="297"/>
      <c r="J254" s="297"/>
      <c r="K254" s="315"/>
      <c r="L254" s="315"/>
      <c r="M254" s="315"/>
      <c r="N254" s="315"/>
      <c r="O254" s="315"/>
      <c r="P254" s="315"/>
      <c r="Q254" s="362"/>
      <c r="R254" s="362"/>
      <c r="S254" s="348"/>
      <c r="T254" s="362">
        <v>1</v>
      </c>
      <c r="U254" s="370"/>
      <c r="V254" s="367"/>
      <c r="W254" s="379"/>
      <c r="X254" s="379"/>
      <c r="Y254" s="385"/>
      <c r="Z254" s="388"/>
      <c r="AA254" s="379"/>
      <c r="AB254" s="348">
        <f>SUM(HLD_Table8[[#This Row],[שיפור האיפיון (האיפיון לא מדוייק, נידרשת הבהרה)]:[עמודה1]])</f>
        <v>1</v>
      </c>
    </row>
    <row r="255" spans="1:28" ht="30" hidden="1" x14ac:dyDescent="0.2">
      <c r="A255" s="218" t="s">
        <v>283</v>
      </c>
      <c r="B255" s="219" t="s">
        <v>622</v>
      </c>
      <c r="C255" s="219" t="s">
        <v>284</v>
      </c>
      <c r="D255" s="220" t="s">
        <v>623</v>
      </c>
      <c r="E255" s="10"/>
      <c r="F255" s="6"/>
      <c r="G255" s="298"/>
      <c r="H255" s="6" t="s">
        <v>1985</v>
      </c>
      <c r="I255" s="297"/>
      <c r="J255" s="297"/>
      <c r="K255" s="315"/>
      <c r="L255" s="315"/>
      <c r="M255" s="315"/>
      <c r="N255" s="315"/>
      <c r="O255" s="315"/>
      <c r="P255" s="315"/>
      <c r="Q255" s="362">
        <v>1</v>
      </c>
      <c r="R255" s="362"/>
      <c r="S255" s="348"/>
      <c r="T255" s="362"/>
      <c r="U255" s="370"/>
      <c r="V255" s="367"/>
      <c r="W255" s="379"/>
      <c r="X255" s="379"/>
      <c r="Y255" s="385"/>
      <c r="Z255" s="388"/>
      <c r="AA255" s="379"/>
      <c r="AB255" s="348">
        <f>SUM(HLD_Table8[[#This Row],[שיפור האיפיון (האיפיון לא מדוייק, נידרשת הבהרה)]:[עמודה1]])</f>
        <v>1</v>
      </c>
    </row>
    <row r="256" spans="1:28" ht="199.5" x14ac:dyDescent="0.2">
      <c r="A256" s="222" t="s">
        <v>283</v>
      </c>
      <c r="B256" s="223" t="s">
        <v>624</v>
      </c>
      <c r="C256" s="223" t="s">
        <v>284</v>
      </c>
      <c r="D256" s="224" t="s">
        <v>625</v>
      </c>
      <c r="E256" s="9" t="s">
        <v>626</v>
      </c>
      <c r="F256" s="6" t="s">
        <v>108</v>
      </c>
      <c r="G256" s="299"/>
      <c r="H256" s="354" t="s">
        <v>1986</v>
      </c>
      <c r="I256" s="297"/>
      <c r="J256" s="297"/>
      <c r="K256" s="299" t="s">
        <v>1852</v>
      </c>
      <c r="L256" s="315"/>
      <c r="M256" s="315"/>
      <c r="N256" s="315"/>
      <c r="O256" s="315"/>
      <c r="P256" s="315"/>
      <c r="Q256" s="362"/>
      <c r="R256" s="362"/>
      <c r="S256" s="348">
        <v>1</v>
      </c>
      <c r="T256" s="362"/>
      <c r="U256" s="370">
        <v>1</v>
      </c>
      <c r="V256" s="367"/>
      <c r="W256" s="379"/>
      <c r="X256" s="379"/>
      <c r="Y256" s="385"/>
      <c r="Z256" s="388"/>
      <c r="AA256" s="379"/>
      <c r="AB256" s="348">
        <f>SUM(HLD_Table8[[#This Row],[שיפור האיפיון (האיפיון לא מדוייק, נידרשת הבהרה)]:[עמודה1]])</f>
        <v>2</v>
      </c>
    </row>
    <row r="257" spans="1:28" ht="85.5" hidden="1" x14ac:dyDescent="0.2">
      <c r="A257" s="226" t="s">
        <v>283</v>
      </c>
      <c r="B257" s="227" t="s">
        <v>628</v>
      </c>
      <c r="C257" s="227" t="s">
        <v>284</v>
      </c>
      <c r="D257" s="228" t="s">
        <v>629</v>
      </c>
      <c r="E257" s="13" t="s">
        <v>630</v>
      </c>
      <c r="F257" s="6" t="s">
        <v>108</v>
      </c>
      <c r="G257" s="300"/>
      <c r="H257" s="304"/>
      <c r="I257" s="297"/>
      <c r="J257" s="297"/>
      <c r="K257" s="315"/>
      <c r="L257" s="315"/>
      <c r="M257" s="315"/>
      <c r="N257" s="315"/>
      <c r="O257" s="315"/>
      <c r="P257" s="315"/>
      <c r="Q257" s="362"/>
      <c r="R257" s="362"/>
      <c r="S257" s="348"/>
      <c r="T257" s="362"/>
      <c r="U257" s="370"/>
      <c r="V257" s="367"/>
      <c r="W257" s="379"/>
      <c r="X257" s="379"/>
      <c r="Y257" s="385"/>
      <c r="Z257" s="388"/>
      <c r="AA257" s="379"/>
      <c r="AB257" s="348">
        <f>SUM(HLD_Table8[[#This Row],[שיפור האיפיון (האיפיון לא מדוייק, נידרשת הבהרה)]:[עמודה1]])</f>
        <v>0</v>
      </c>
    </row>
    <row r="258" spans="1:28" ht="85.5" hidden="1" x14ac:dyDescent="0.2">
      <c r="A258" s="226" t="s">
        <v>283</v>
      </c>
      <c r="B258" s="227" t="s">
        <v>632</v>
      </c>
      <c r="C258" s="227" t="s">
        <v>284</v>
      </c>
      <c r="D258" s="228" t="s">
        <v>633</v>
      </c>
      <c r="E258" s="13" t="s">
        <v>630</v>
      </c>
      <c r="F258" s="6" t="s">
        <v>108</v>
      </c>
      <c r="G258" s="300"/>
      <c r="H258" s="304"/>
      <c r="I258" s="297"/>
      <c r="J258" s="297"/>
      <c r="K258" s="315"/>
      <c r="L258" s="315"/>
      <c r="M258" s="315"/>
      <c r="N258" s="315"/>
      <c r="O258" s="315"/>
      <c r="P258" s="315"/>
      <c r="Q258" s="362"/>
      <c r="R258" s="362"/>
      <c r="S258" s="348"/>
      <c r="T258" s="362"/>
      <c r="U258" s="370"/>
      <c r="V258" s="367"/>
      <c r="W258" s="379"/>
      <c r="X258" s="379"/>
      <c r="Y258" s="385"/>
      <c r="Z258" s="388"/>
      <c r="AA258" s="379"/>
      <c r="AB258" s="348">
        <f>SUM(HLD_Table8[[#This Row],[שיפור האיפיון (האיפיון לא מדוייק, נידרשת הבהרה)]:[עמודה1]])</f>
        <v>0</v>
      </c>
    </row>
    <row r="259" spans="1:28" ht="142.5" hidden="1" x14ac:dyDescent="0.2">
      <c r="A259" s="226" t="s">
        <v>283</v>
      </c>
      <c r="B259" s="227" t="s">
        <v>634</v>
      </c>
      <c r="C259" s="227" t="s">
        <v>284</v>
      </c>
      <c r="D259" s="228" t="s">
        <v>635</v>
      </c>
      <c r="E259" s="13" t="s">
        <v>636</v>
      </c>
      <c r="F259" s="6" t="s">
        <v>108</v>
      </c>
      <c r="G259" s="300"/>
      <c r="H259" s="304"/>
      <c r="I259" s="297"/>
      <c r="J259" s="297"/>
      <c r="K259" s="315"/>
      <c r="L259" s="315"/>
      <c r="M259" s="315"/>
      <c r="N259" s="315"/>
      <c r="O259" s="315"/>
      <c r="P259" s="315"/>
      <c r="Q259" s="362"/>
      <c r="R259" s="362"/>
      <c r="S259" s="348"/>
      <c r="T259" s="362"/>
      <c r="U259" s="370"/>
      <c r="V259" s="367"/>
      <c r="W259" s="379"/>
      <c r="X259" s="379"/>
      <c r="Y259" s="385"/>
      <c r="Z259" s="388"/>
      <c r="AA259" s="379"/>
      <c r="AB259" s="348">
        <f>SUM(HLD_Table8[[#This Row],[שיפור האיפיון (האיפיון לא מדוייק, נידרשת הבהרה)]:[עמודה1]])</f>
        <v>0</v>
      </c>
    </row>
    <row r="260" spans="1:28" hidden="1" x14ac:dyDescent="0.2">
      <c r="A260" s="218" t="s">
        <v>283</v>
      </c>
      <c r="B260" s="219" t="s">
        <v>637</v>
      </c>
      <c r="C260" s="219" t="s">
        <v>284</v>
      </c>
      <c r="D260" s="220" t="s">
        <v>638</v>
      </c>
      <c r="E260" s="10" t="s">
        <v>639</v>
      </c>
      <c r="F260" s="6"/>
      <c r="G260" s="298"/>
      <c r="H260" s="304"/>
      <c r="I260" s="297"/>
      <c r="J260" s="297"/>
      <c r="K260" s="315"/>
      <c r="L260" s="315"/>
      <c r="M260" s="315"/>
      <c r="N260" s="315"/>
      <c r="O260" s="315"/>
      <c r="P260" s="315"/>
      <c r="Q260" s="362"/>
      <c r="R260" s="362"/>
      <c r="S260" s="348"/>
      <c r="T260" s="362"/>
      <c r="U260" s="370"/>
      <c r="V260" s="367"/>
      <c r="W260" s="379"/>
      <c r="X260" s="379"/>
      <c r="Y260" s="385"/>
      <c r="Z260" s="388"/>
      <c r="AA260" s="379"/>
      <c r="AB260" s="348">
        <f>SUM(HLD_Table8[[#This Row],[שיפור האיפיון (האיפיון לא מדוייק, נידרשת הבהרה)]:[עמודה1]])</f>
        <v>0</v>
      </c>
    </row>
    <row r="261" spans="1:28" ht="45" hidden="1" x14ac:dyDescent="0.2">
      <c r="A261" s="218" t="s">
        <v>283</v>
      </c>
      <c r="B261" s="219" t="s">
        <v>640</v>
      </c>
      <c r="C261" s="219" t="s">
        <v>284</v>
      </c>
      <c r="D261" s="220" t="s">
        <v>641</v>
      </c>
      <c r="E261" s="10"/>
      <c r="F261" s="6"/>
      <c r="G261" s="298"/>
      <c r="H261" s="354" t="s">
        <v>1987</v>
      </c>
      <c r="I261" s="297"/>
      <c r="J261" s="297"/>
      <c r="K261" s="315"/>
      <c r="L261" s="315"/>
      <c r="M261" s="315"/>
      <c r="N261" s="315"/>
      <c r="O261" s="315"/>
      <c r="P261" s="315"/>
      <c r="Q261" s="362"/>
      <c r="R261" s="362"/>
      <c r="S261" s="348">
        <v>2</v>
      </c>
      <c r="T261" s="362"/>
      <c r="U261" s="370"/>
      <c r="V261" s="367"/>
      <c r="W261" s="379"/>
      <c r="X261" s="379"/>
      <c r="Y261" s="385"/>
      <c r="Z261" s="388"/>
      <c r="AA261" s="379"/>
      <c r="AB261" s="348">
        <f>SUM(HLD_Table8[[#This Row],[שיפור האיפיון (האיפיון לא מדוייק, נידרשת הבהרה)]:[עמודה1]])</f>
        <v>2</v>
      </c>
    </row>
    <row r="262" spans="1:28" ht="45" hidden="1" x14ac:dyDescent="0.2">
      <c r="A262" s="218" t="s">
        <v>283</v>
      </c>
      <c r="B262" s="219" t="s">
        <v>642</v>
      </c>
      <c r="C262" s="219" t="s">
        <v>284</v>
      </c>
      <c r="D262" s="220" t="s">
        <v>643</v>
      </c>
      <c r="E262" s="10"/>
      <c r="F262" s="6"/>
      <c r="G262" s="298"/>
      <c r="H262" s="86" t="s">
        <v>1988</v>
      </c>
      <c r="I262" s="297"/>
      <c r="J262" s="297"/>
      <c r="K262" s="315"/>
      <c r="L262" s="315"/>
      <c r="M262" s="315"/>
      <c r="N262" s="315"/>
      <c r="O262" s="315"/>
      <c r="P262" s="315"/>
      <c r="Q262" s="362">
        <v>2</v>
      </c>
      <c r="R262" s="362"/>
      <c r="S262" s="348"/>
      <c r="T262" s="362"/>
      <c r="U262" s="370"/>
      <c r="V262" s="367"/>
      <c r="W262" s="379"/>
      <c r="X262" s="379"/>
      <c r="Y262" s="385"/>
      <c r="Z262" s="388"/>
      <c r="AA262" s="379"/>
      <c r="AB262" s="348">
        <f>SUM(HLD_Table8[[#This Row],[שיפור האיפיון (האיפיון לא מדוייק, נידרשת הבהרה)]:[עמודה1]])</f>
        <v>2</v>
      </c>
    </row>
    <row r="263" spans="1:28" ht="75" hidden="1" x14ac:dyDescent="0.2">
      <c r="A263" s="218" t="s">
        <v>283</v>
      </c>
      <c r="B263" s="219" t="s">
        <v>644</v>
      </c>
      <c r="C263" s="219" t="s">
        <v>284</v>
      </c>
      <c r="D263" s="220" t="s">
        <v>645</v>
      </c>
      <c r="E263" s="10"/>
      <c r="F263" s="6"/>
      <c r="G263" s="298"/>
      <c r="H263" s="6" t="s">
        <v>2056</v>
      </c>
      <c r="I263" s="297"/>
      <c r="J263" s="297"/>
      <c r="K263" s="315"/>
      <c r="L263" s="315"/>
      <c r="M263" s="315"/>
      <c r="N263" s="315"/>
      <c r="O263" s="315"/>
      <c r="P263" s="315"/>
      <c r="Q263" s="362">
        <v>1</v>
      </c>
      <c r="R263" s="362"/>
      <c r="S263" s="348"/>
      <c r="T263" s="362"/>
      <c r="U263" s="370"/>
      <c r="V263" s="367"/>
      <c r="W263" s="379"/>
      <c r="X263" s="379"/>
      <c r="Y263" s="385"/>
      <c r="Z263" s="388"/>
      <c r="AA263" s="379"/>
      <c r="AB263" s="348">
        <f>SUM(HLD_Table8[[#This Row],[שיפור האיפיון (האיפיון לא מדוייק, נידרשת הבהרה)]:[עמודה1]])</f>
        <v>1</v>
      </c>
    </row>
    <row r="264" spans="1:28" ht="75" hidden="1" x14ac:dyDescent="0.2">
      <c r="A264" s="218" t="s">
        <v>283</v>
      </c>
      <c r="B264" s="219" t="s">
        <v>646</v>
      </c>
      <c r="C264" s="219" t="s">
        <v>284</v>
      </c>
      <c r="D264" s="220" t="s">
        <v>647</v>
      </c>
      <c r="E264" s="10"/>
      <c r="F264" s="6"/>
      <c r="G264" s="298"/>
      <c r="H264" s="354" t="s">
        <v>1989</v>
      </c>
      <c r="I264" s="297"/>
      <c r="J264" s="297"/>
      <c r="K264" s="315"/>
      <c r="L264" s="315"/>
      <c r="M264" s="315"/>
      <c r="N264" s="315"/>
      <c r="O264" s="315"/>
      <c r="P264" s="315"/>
      <c r="Q264" s="362"/>
      <c r="R264" s="362"/>
      <c r="S264" s="348">
        <v>1</v>
      </c>
      <c r="T264" s="362"/>
      <c r="U264" s="370"/>
      <c r="V264" s="367"/>
      <c r="W264" s="379"/>
      <c r="X264" s="379"/>
      <c r="Y264" s="385"/>
      <c r="Z264" s="388"/>
      <c r="AA264" s="379"/>
      <c r="AB264" s="348">
        <f>SUM(HLD_Table8[[#This Row],[שיפור האיפיון (האיפיון לא מדוייק, נידרשת הבהרה)]:[עמודה1]])</f>
        <v>1</v>
      </c>
    </row>
    <row r="265" spans="1:28" ht="42.75" hidden="1" x14ac:dyDescent="0.2">
      <c r="A265" s="222" t="s">
        <v>283</v>
      </c>
      <c r="B265" s="223" t="s">
        <v>648</v>
      </c>
      <c r="C265" s="223" t="s">
        <v>284</v>
      </c>
      <c r="D265" s="224" t="s">
        <v>649</v>
      </c>
      <c r="E265" s="12" t="s">
        <v>650</v>
      </c>
      <c r="F265" s="6" t="s">
        <v>40</v>
      </c>
      <c r="G265" s="299"/>
      <c r="H265" s="304" t="s">
        <v>1732</v>
      </c>
      <c r="I265" s="297"/>
      <c r="J265" s="297"/>
      <c r="K265" s="315"/>
      <c r="L265" s="315"/>
      <c r="M265" s="315"/>
      <c r="N265" s="315"/>
      <c r="O265" s="315"/>
      <c r="P265" s="315"/>
      <c r="Q265" s="362"/>
      <c r="R265" s="362"/>
      <c r="S265" s="348"/>
      <c r="T265" s="362"/>
      <c r="U265" s="370"/>
      <c r="V265" s="367">
        <v>1</v>
      </c>
      <c r="W265" s="379"/>
      <c r="X265" s="379"/>
      <c r="Y265" s="385"/>
      <c r="Z265" s="388"/>
      <c r="AA265" s="379"/>
      <c r="AB265" s="348">
        <f>SUM(HLD_Table8[[#This Row],[שיפור האיפיון (האיפיון לא מדוייק, נידרשת הבהרה)]:[עמודה1]])</f>
        <v>1</v>
      </c>
    </row>
    <row r="266" spans="1:28" ht="45" hidden="1" x14ac:dyDescent="0.2">
      <c r="A266" s="218" t="s">
        <v>283</v>
      </c>
      <c r="B266" s="219" t="s">
        <v>652</v>
      </c>
      <c r="C266" s="219" t="s">
        <v>284</v>
      </c>
      <c r="D266" s="220" t="s">
        <v>653</v>
      </c>
      <c r="E266" s="10"/>
      <c r="F266" s="6"/>
      <c r="G266" s="298"/>
      <c r="H266" s="304"/>
      <c r="I266" s="297"/>
      <c r="J266" s="297"/>
      <c r="K266" s="315"/>
      <c r="L266" s="315"/>
      <c r="M266" s="315"/>
      <c r="N266" s="315"/>
      <c r="O266" s="315"/>
      <c r="P266" s="315"/>
      <c r="Q266" s="362"/>
      <c r="R266" s="362"/>
      <c r="S266" s="348"/>
      <c r="T266" s="362"/>
      <c r="U266" s="370"/>
      <c r="V266" s="367"/>
      <c r="W266" s="379"/>
      <c r="X266" s="379"/>
      <c r="Y266" s="385"/>
      <c r="Z266" s="388"/>
      <c r="AA266" s="379"/>
      <c r="AB266" s="348">
        <f>SUM(HLD_Table8[[#This Row],[שיפור האיפיון (האיפיון לא מדוייק, נידרשת הבהרה)]:[עמודה1]])</f>
        <v>0</v>
      </c>
    </row>
    <row r="267" spans="1:28" ht="270" x14ac:dyDescent="0.2">
      <c r="A267" s="222" t="s">
        <v>283</v>
      </c>
      <c r="B267" s="223" t="s">
        <v>654</v>
      </c>
      <c r="C267" s="223" t="s">
        <v>284</v>
      </c>
      <c r="D267" s="224" t="s">
        <v>655</v>
      </c>
      <c r="E267" s="9" t="s">
        <v>656</v>
      </c>
      <c r="F267" s="6" t="s">
        <v>95</v>
      </c>
      <c r="G267" s="299"/>
      <c r="H267" s="393" t="s">
        <v>1990</v>
      </c>
      <c r="I267" s="297"/>
      <c r="J267" s="297"/>
      <c r="K267" s="315"/>
      <c r="L267" s="315"/>
      <c r="M267" s="315"/>
      <c r="N267" s="315"/>
      <c r="O267" s="315"/>
      <c r="P267" s="315"/>
      <c r="Q267" s="362"/>
      <c r="R267" s="362"/>
      <c r="S267" s="359">
        <v>1</v>
      </c>
      <c r="T267" s="362"/>
      <c r="U267" s="375">
        <v>1</v>
      </c>
      <c r="V267" s="367"/>
      <c r="W267" s="379"/>
      <c r="X267" s="379"/>
      <c r="Y267" s="385">
        <v>1</v>
      </c>
      <c r="Z267" s="388"/>
      <c r="AA267" s="379"/>
      <c r="AB267" s="348">
        <f>SUM(HLD_Table8[[#This Row],[שיפור האיפיון (האיפיון לא מדוייק, נידרשת הבהרה)]:[עמודה1]])</f>
        <v>3</v>
      </c>
    </row>
    <row r="268" spans="1:28" ht="285" hidden="1" x14ac:dyDescent="0.2">
      <c r="A268" s="222" t="s">
        <v>283</v>
      </c>
      <c r="B268" s="223" t="s">
        <v>654</v>
      </c>
      <c r="C268" s="223" t="s">
        <v>284</v>
      </c>
      <c r="D268" s="224" t="s">
        <v>655</v>
      </c>
      <c r="E268" s="12" t="s">
        <v>658</v>
      </c>
      <c r="F268" s="6" t="s">
        <v>40</v>
      </c>
      <c r="G268" s="299"/>
      <c r="H268" s="304"/>
      <c r="I268" s="297"/>
      <c r="J268" s="297"/>
      <c r="K268" s="315"/>
      <c r="L268" s="315"/>
      <c r="M268" s="315"/>
      <c r="N268" s="315"/>
      <c r="O268" s="315"/>
      <c r="P268" s="315"/>
      <c r="Q268" s="362"/>
      <c r="R268" s="362"/>
      <c r="S268" s="348"/>
      <c r="T268" s="362"/>
      <c r="U268" s="348"/>
      <c r="V268" s="367"/>
      <c r="W268" s="379"/>
      <c r="X268" s="379"/>
      <c r="Y268" s="385"/>
      <c r="Z268" s="388"/>
      <c r="AA268" s="379"/>
      <c r="AB268" s="348">
        <f>SUM(HLD_Table8[[#This Row],[שיפור האיפיון (האיפיון לא מדוייק, נידרשת הבהרה)]:[עמודה1]])</f>
        <v>0</v>
      </c>
    </row>
    <row r="269" spans="1:28" ht="135" hidden="1" x14ac:dyDescent="0.2">
      <c r="A269" s="218" t="s">
        <v>283</v>
      </c>
      <c r="B269" s="219" t="s">
        <v>662</v>
      </c>
      <c r="C269" s="219" t="s">
        <v>284</v>
      </c>
      <c r="D269" s="220" t="s">
        <v>663</v>
      </c>
      <c r="E269" s="10" t="s">
        <v>664</v>
      </c>
      <c r="F269" s="6" t="s">
        <v>40</v>
      </c>
      <c r="G269" s="298"/>
      <c r="H269" s="393" t="s">
        <v>2057</v>
      </c>
      <c r="I269" s="297"/>
      <c r="J269" s="297"/>
      <c r="K269" s="315" t="s">
        <v>1929</v>
      </c>
      <c r="L269" s="315"/>
      <c r="M269" s="315"/>
      <c r="N269" s="315"/>
      <c r="O269" s="315"/>
      <c r="P269" s="315"/>
      <c r="Q269" s="362"/>
      <c r="R269" s="362"/>
      <c r="S269" s="348"/>
      <c r="T269" s="362"/>
      <c r="U269" s="370">
        <v>1</v>
      </c>
      <c r="V269" s="367">
        <v>1</v>
      </c>
      <c r="W269" s="379">
        <v>1</v>
      </c>
      <c r="X269" s="379"/>
      <c r="Y269" s="385"/>
      <c r="Z269" s="388"/>
      <c r="AA269" s="379"/>
      <c r="AB269" s="348">
        <f>SUM(HLD_Table8[[#This Row],[שיפור האיפיון (האיפיון לא מדוייק, נידרשת הבהרה)]:[עמודה1]])</f>
        <v>3</v>
      </c>
    </row>
    <row r="270" spans="1:28" ht="42.75" hidden="1" x14ac:dyDescent="0.2">
      <c r="A270" s="222" t="s">
        <v>283</v>
      </c>
      <c r="B270" s="223">
        <v>6.11</v>
      </c>
      <c r="C270" s="223" t="s">
        <v>284</v>
      </c>
      <c r="D270" s="224" t="s">
        <v>666</v>
      </c>
      <c r="E270" s="9" t="s">
        <v>667</v>
      </c>
      <c r="F270" s="6" t="s">
        <v>40</v>
      </c>
      <c r="G270" s="299"/>
      <c r="H270" s="304" t="s">
        <v>1991</v>
      </c>
      <c r="I270" s="297"/>
      <c r="J270" s="297"/>
      <c r="K270" s="315"/>
      <c r="L270" s="315"/>
      <c r="M270" s="315"/>
      <c r="N270" s="315"/>
      <c r="O270" s="315"/>
      <c r="P270" s="315"/>
      <c r="Q270" s="362"/>
      <c r="R270" s="362"/>
      <c r="S270" s="348"/>
      <c r="T270" s="362"/>
      <c r="U270" s="370"/>
      <c r="V270" s="367"/>
      <c r="W270" s="379"/>
      <c r="X270" s="379"/>
      <c r="Y270" s="385"/>
      <c r="Z270" s="388"/>
      <c r="AA270" s="379"/>
      <c r="AB270" s="348">
        <f>SUM(HLD_Table8[[#This Row],[שיפור האיפיון (האיפיון לא מדוייק, נידרשת הבהרה)]:[עמודה1]])</f>
        <v>0</v>
      </c>
    </row>
    <row r="271" spans="1:28" ht="42.75" hidden="1" x14ac:dyDescent="0.2">
      <c r="A271" s="222" t="s">
        <v>283</v>
      </c>
      <c r="B271" s="223" t="s">
        <v>670</v>
      </c>
      <c r="C271" s="223" t="s">
        <v>284</v>
      </c>
      <c r="D271" s="224" t="s">
        <v>671</v>
      </c>
      <c r="E271" s="15" t="s">
        <v>667</v>
      </c>
      <c r="F271" s="6" t="s">
        <v>40</v>
      </c>
      <c r="G271" s="299"/>
      <c r="H271" s="304"/>
      <c r="I271" s="297"/>
      <c r="J271" s="297"/>
      <c r="K271" s="315"/>
      <c r="L271" s="315"/>
      <c r="M271" s="315"/>
      <c r="N271" s="315"/>
      <c r="O271" s="315"/>
      <c r="P271" s="315"/>
      <c r="Q271" s="362"/>
      <c r="R271" s="362"/>
      <c r="S271" s="348"/>
      <c r="T271" s="362"/>
      <c r="U271" s="370"/>
      <c r="V271" s="367"/>
      <c r="W271" s="379"/>
      <c r="X271" s="379"/>
      <c r="Y271" s="385"/>
      <c r="Z271" s="388"/>
      <c r="AA271" s="379"/>
      <c r="AB271" s="348">
        <f>SUM(HLD_Table8[[#This Row],[שיפור האיפיון (האיפיון לא מדוייק, נידרשת הבהרה)]:[עמודה1]])</f>
        <v>0</v>
      </c>
    </row>
    <row r="272" spans="1:28" ht="45" hidden="1" x14ac:dyDescent="0.2">
      <c r="A272" s="222" t="s">
        <v>283</v>
      </c>
      <c r="B272" s="223" t="s">
        <v>672</v>
      </c>
      <c r="C272" s="223" t="s">
        <v>284</v>
      </c>
      <c r="D272" s="224" t="s">
        <v>673</v>
      </c>
      <c r="E272" s="9" t="s">
        <v>667</v>
      </c>
      <c r="F272" s="6" t="s">
        <v>40</v>
      </c>
      <c r="G272" s="299"/>
      <c r="H272" s="304"/>
      <c r="I272" s="297"/>
      <c r="J272" s="297"/>
      <c r="K272" s="315"/>
      <c r="L272" s="315"/>
      <c r="M272" s="315"/>
      <c r="N272" s="315"/>
      <c r="O272" s="315"/>
      <c r="P272" s="315"/>
      <c r="Q272" s="362"/>
      <c r="R272" s="362"/>
      <c r="S272" s="348"/>
      <c r="T272" s="362"/>
      <c r="U272" s="370"/>
      <c r="V272" s="367"/>
      <c r="W272" s="379"/>
      <c r="X272" s="379"/>
      <c r="Y272" s="385"/>
      <c r="Z272" s="388"/>
      <c r="AA272" s="379"/>
      <c r="AB272" s="348">
        <f>SUM(HLD_Table8[[#This Row],[שיפור האיפיון (האיפיון לא מדוייק, נידרשת הבהרה)]:[עמודה1]])</f>
        <v>0</v>
      </c>
    </row>
    <row r="273" spans="1:28" ht="60" hidden="1" x14ac:dyDescent="0.2">
      <c r="A273" s="222" t="s">
        <v>283</v>
      </c>
      <c r="B273" s="223" t="s">
        <v>674</v>
      </c>
      <c r="C273" s="223" t="s">
        <v>284</v>
      </c>
      <c r="D273" s="224" t="s">
        <v>675</v>
      </c>
      <c r="E273" s="9" t="s">
        <v>667</v>
      </c>
      <c r="F273" s="6" t="s">
        <v>40</v>
      </c>
      <c r="G273" s="299"/>
      <c r="H273" s="304"/>
      <c r="I273" s="297"/>
      <c r="J273" s="297"/>
      <c r="K273" s="315"/>
      <c r="L273" s="315"/>
      <c r="M273" s="315"/>
      <c r="N273" s="315"/>
      <c r="O273" s="315"/>
      <c r="P273" s="315"/>
      <c r="Q273" s="362"/>
      <c r="R273" s="362"/>
      <c r="S273" s="348"/>
      <c r="T273" s="362"/>
      <c r="U273" s="370"/>
      <c r="V273" s="367"/>
      <c r="W273" s="379"/>
      <c r="X273" s="379"/>
      <c r="Y273" s="385"/>
      <c r="Z273" s="388"/>
      <c r="AA273" s="379"/>
      <c r="AB273" s="348">
        <f>SUM(HLD_Table8[[#This Row],[שיפור האיפיון (האיפיון לא מדוייק, נידרשת הבהרה)]:[עמודה1]])</f>
        <v>0</v>
      </c>
    </row>
    <row r="274" spans="1:28" ht="30" hidden="1" x14ac:dyDescent="0.2">
      <c r="A274" s="238" t="s">
        <v>283</v>
      </c>
      <c r="B274" s="239">
        <v>6.12</v>
      </c>
      <c r="C274" s="239" t="s">
        <v>284</v>
      </c>
      <c r="D274" s="240" t="s">
        <v>676</v>
      </c>
      <c r="E274" s="2"/>
      <c r="F274" s="6"/>
      <c r="G274" s="302"/>
      <c r="H274" s="304"/>
      <c r="I274" s="297"/>
      <c r="J274" s="297"/>
      <c r="K274" s="315"/>
      <c r="L274" s="315"/>
      <c r="M274" s="315"/>
      <c r="N274" s="315"/>
      <c r="O274" s="315"/>
      <c r="P274" s="315"/>
      <c r="Q274" s="362"/>
      <c r="R274" s="362"/>
      <c r="S274" s="348"/>
      <c r="T274" s="362"/>
      <c r="U274" s="370"/>
      <c r="V274" s="367"/>
      <c r="W274" s="379"/>
      <c r="X274" s="379"/>
      <c r="Y274" s="385"/>
      <c r="Z274" s="388"/>
      <c r="AA274" s="379"/>
      <c r="AB274" s="348">
        <f>SUM(HLD_Table8[[#This Row],[שיפור האיפיון (האיפיון לא מדוייק, נידרשת הבהרה)]:[עמודה1]])</f>
        <v>0</v>
      </c>
    </row>
    <row r="275" spans="1:28" ht="30" hidden="1" x14ac:dyDescent="0.2">
      <c r="A275" s="218" t="s">
        <v>283</v>
      </c>
      <c r="B275" s="219" t="s">
        <v>677</v>
      </c>
      <c r="C275" s="219" t="s">
        <v>284</v>
      </c>
      <c r="D275" s="220" t="s">
        <v>678</v>
      </c>
      <c r="E275" s="10"/>
      <c r="F275" s="6"/>
      <c r="G275" s="298"/>
      <c r="H275" s="304"/>
      <c r="I275" s="297"/>
      <c r="J275" s="297"/>
      <c r="K275" s="315"/>
      <c r="L275" s="315"/>
      <c r="M275" s="315"/>
      <c r="N275" s="315"/>
      <c r="O275" s="315"/>
      <c r="P275" s="315"/>
      <c r="Q275" s="362"/>
      <c r="R275" s="362"/>
      <c r="S275" s="348"/>
      <c r="T275" s="362"/>
      <c r="U275" s="370"/>
      <c r="V275" s="367"/>
      <c r="W275" s="379"/>
      <c r="X275" s="379"/>
      <c r="Y275" s="385"/>
      <c r="Z275" s="388"/>
      <c r="AA275" s="379"/>
      <c r="AB275" s="348">
        <f>SUM(HLD_Table8[[#This Row],[שיפור האיפיון (האיפיון לא מדוייק, נידרשת הבהרה)]:[עמודה1]])</f>
        <v>0</v>
      </c>
    </row>
    <row r="276" spans="1:28" hidden="1" x14ac:dyDescent="0.2">
      <c r="A276" s="218" t="s">
        <v>283</v>
      </c>
      <c r="B276" s="219" t="s">
        <v>679</v>
      </c>
      <c r="C276" s="219" t="s">
        <v>284</v>
      </c>
      <c r="D276" s="220" t="s">
        <v>680</v>
      </c>
      <c r="E276" s="10"/>
      <c r="F276" s="6"/>
      <c r="G276" s="298"/>
      <c r="H276" s="304"/>
      <c r="I276" s="297"/>
      <c r="J276" s="297"/>
      <c r="K276" s="315"/>
      <c r="L276" s="315"/>
      <c r="M276" s="315"/>
      <c r="N276" s="315"/>
      <c r="O276" s="315"/>
      <c r="P276" s="315"/>
      <c r="Q276" s="362"/>
      <c r="R276" s="362"/>
      <c r="S276" s="348"/>
      <c r="T276" s="362"/>
      <c r="U276" s="370"/>
      <c r="V276" s="367"/>
      <c r="W276" s="379"/>
      <c r="X276" s="379"/>
      <c r="Y276" s="385"/>
      <c r="Z276" s="388"/>
      <c r="AA276" s="379"/>
      <c r="AB276" s="348">
        <f>SUM(HLD_Table8[[#This Row],[שיפור האיפיון (האיפיון לא מדוייק, נידרשת הבהרה)]:[עמודה1]])</f>
        <v>0</v>
      </c>
    </row>
    <row r="277" spans="1:28" hidden="1" x14ac:dyDescent="0.2">
      <c r="A277" s="218" t="s">
        <v>283</v>
      </c>
      <c r="B277" s="219" t="s">
        <v>681</v>
      </c>
      <c r="C277" s="219" t="s">
        <v>284</v>
      </c>
      <c r="D277" s="220" t="s">
        <v>682</v>
      </c>
      <c r="E277" s="10"/>
      <c r="F277" s="6"/>
      <c r="G277" s="298"/>
      <c r="H277" s="304"/>
      <c r="I277" s="297"/>
      <c r="J277" s="297"/>
      <c r="K277" s="315"/>
      <c r="L277" s="315"/>
      <c r="M277" s="315"/>
      <c r="N277" s="315"/>
      <c r="O277" s="315"/>
      <c r="P277" s="315"/>
      <c r="Q277" s="362"/>
      <c r="R277" s="362"/>
      <c r="S277" s="348"/>
      <c r="T277" s="362"/>
      <c r="U277" s="370"/>
      <c r="V277" s="367"/>
      <c r="W277" s="379"/>
      <c r="X277" s="379"/>
      <c r="Y277" s="385"/>
      <c r="Z277" s="388"/>
      <c r="AA277" s="379"/>
      <c r="AB277" s="348">
        <f>SUM(HLD_Table8[[#This Row],[שיפור האיפיון (האיפיון לא מדוייק, נידרשת הבהרה)]:[עמודה1]])</f>
        <v>0</v>
      </c>
    </row>
    <row r="278" spans="1:28" ht="30" hidden="1" x14ac:dyDescent="0.2">
      <c r="A278" s="222" t="s">
        <v>283</v>
      </c>
      <c r="B278" s="223" t="s">
        <v>683</v>
      </c>
      <c r="C278" s="223" t="s">
        <v>284</v>
      </c>
      <c r="D278" s="224" t="s">
        <v>684</v>
      </c>
      <c r="E278" s="9" t="s">
        <v>685</v>
      </c>
      <c r="F278" s="6"/>
      <c r="G278" s="299"/>
      <c r="H278" s="304"/>
      <c r="I278" s="297"/>
      <c r="J278" s="297"/>
      <c r="K278" s="315"/>
      <c r="L278" s="315"/>
      <c r="M278" s="315"/>
      <c r="N278" s="315"/>
      <c r="O278" s="315"/>
      <c r="P278" s="315"/>
      <c r="Q278" s="362"/>
      <c r="R278" s="362"/>
      <c r="S278" s="348"/>
      <c r="T278" s="362"/>
      <c r="U278" s="370"/>
      <c r="V278" s="367"/>
      <c r="W278" s="379"/>
      <c r="X278" s="379"/>
      <c r="Y278" s="385"/>
      <c r="Z278" s="388"/>
      <c r="AA278" s="379"/>
      <c r="AB278" s="348">
        <f>SUM(HLD_Table8[[#This Row],[שיפור האיפיון (האיפיון לא מדוייק, נידרשת הבהרה)]:[עמודה1]])</f>
        <v>0</v>
      </c>
    </row>
    <row r="279" spans="1:28" ht="30" hidden="1" x14ac:dyDescent="0.2">
      <c r="A279" s="222" t="s">
        <v>283</v>
      </c>
      <c r="B279" s="223" t="s">
        <v>686</v>
      </c>
      <c r="C279" s="223" t="s">
        <v>284</v>
      </c>
      <c r="D279" s="224" t="s">
        <v>687</v>
      </c>
      <c r="E279" s="9" t="s">
        <v>685</v>
      </c>
      <c r="F279" s="6"/>
      <c r="G279" s="299"/>
      <c r="H279" s="304"/>
      <c r="I279" s="297"/>
      <c r="J279" s="297"/>
      <c r="K279" s="315"/>
      <c r="L279" s="315"/>
      <c r="M279" s="315"/>
      <c r="N279" s="315"/>
      <c r="O279" s="315"/>
      <c r="P279" s="315"/>
      <c r="Q279" s="362"/>
      <c r="R279" s="362"/>
      <c r="S279" s="348"/>
      <c r="T279" s="362"/>
      <c r="U279" s="370"/>
      <c r="V279" s="367"/>
      <c r="W279" s="379"/>
      <c r="X279" s="379"/>
      <c r="Y279" s="385"/>
      <c r="Z279" s="388"/>
      <c r="AA279" s="379"/>
      <c r="AB279" s="348">
        <f>SUM(HLD_Table8[[#This Row],[שיפור האיפיון (האיפיון לא מדוייק, נידרשת הבהרה)]:[עמודה1]])</f>
        <v>0</v>
      </c>
    </row>
    <row r="280" spans="1:28" ht="30" hidden="1" x14ac:dyDescent="0.2">
      <c r="A280" s="222" t="s">
        <v>283</v>
      </c>
      <c r="B280" s="223" t="s">
        <v>688</v>
      </c>
      <c r="C280" s="223" t="s">
        <v>284</v>
      </c>
      <c r="D280" s="224" t="s">
        <v>689</v>
      </c>
      <c r="E280" s="9" t="s">
        <v>685</v>
      </c>
      <c r="F280" s="6"/>
      <c r="G280" s="299"/>
      <c r="H280" s="304"/>
      <c r="I280" s="297"/>
      <c r="J280" s="297"/>
      <c r="K280" s="315"/>
      <c r="L280" s="315"/>
      <c r="M280" s="315"/>
      <c r="N280" s="315"/>
      <c r="O280" s="315"/>
      <c r="P280" s="315"/>
      <c r="Q280" s="362"/>
      <c r="R280" s="362"/>
      <c r="S280" s="348"/>
      <c r="T280" s="362"/>
      <c r="U280" s="370"/>
      <c r="V280" s="367"/>
      <c r="W280" s="379"/>
      <c r="X280" s="379"/>
      <c r="Y280" s="385"/>
      <c r="Z280" s="388"/>
      <c r="AA280" s="379"/>
      <c r="AB280" s="348">
        <f>SUM(HLD_Table8[[#This Row],[שיפור האיפיון (האיפיון לא מדוייק, נידרשת הבהרה)]:[עמודה1]])</f>
        <v>0</v>
      </c>
    </row>
    <row r="281" spans="1:28" ht="60" hidden="1" x14ac:dyDescent="0.2">
      <c r="A281" s="222" t="s">
        <v>283</v>
      </c>
      <c r="B281" s="223" t="s">
        <v>690</v>
      </c>
      <c r="C281" s="223" t="s">
        <v>284</v>
      </c>
      <c r="D281" s="224" t="s">
        <v>691</v>
      </c>
      <c r="E281" s="9" t="s">
        <v>685</v>
      </c>
      <c r="F281" s="6"/>
      <c r="G281" s="299"/>
      <c r="H281" s="304"/>
      <c r="I281" s="297"/>
      <c r="J281" s="297"/>
      <c r="K281" s="315"/>
      <c r="L281" s="315"/>
      <c r="M281" s="315"/>
      <c r="N281" s="315"/>
      <c r="O281" s="315"/>
      <c r="P281" s="315"/>
      <c r="Q281" s="362"/>
      <c r="R281" s="362"/>
      <c r="S281" s="348"/>
      <c r="T281" s="362"/>
      <c r="U281" s="370"/>
      <c r="V281" s="367"/>
      <c r="W281" s="379"/>
      <c r="X281" s="379"/>
      <c r="Y281" s="385"/>
      <c r="Z281" s="388"/>
      <c r="AA281" s="379"/>
      <c r="AB281" s="348">
        <f>SUM(HLD_Table8[[#This Row],[שיפור האיפיון (האיפיון לא מדוייק, נידרשת הבהרה)]:[עמודה1]])</f>
        <v>0</v>
      </c>
    </row>
    <row r="282" spans="1:28" ht="60" hidden="1" x14ac:dyDescent="0.2">
      <c r="A282" s="255">
        <v>6</v>
      </c>
      <c r="B282" s="239">
        <v>6.13</v>
      </c>
      <c r="C282" s="239" t="s">
        <v>284</v>
      </c>
      <c r="D282" s="240" t="s">
        <v>692</v>
      </c>
      <c r="E282" s="2"/>
      <c r="F282" s="6"/>
      <c r="G282" s="302"/>
      <c r="H282" s="304"/>
      <c r="I282" s="297"/>
      <c r="J282" s="297"/>
      <c r="K282" s="315"/>
      <c r="L282" s="315"/>
      <c r="M282" s="315"/>
      <c r="N282" s="315"/>
      <c r="O282" s="315"/>
      <c r="P282" s="315"/>
      <c r="Q282" s="362"/>
      <c r="R282" s="362"/>
      <c r="S282" s="348"/>
      <c r="T282" s="362"/>
      <c r="U282" s="370"/>
      <c r="V282" s="367"/>
      <c r="W282" s="379"/>
      <c r="X282" s="379"/>
      <c r="Y282" s="385"/>
      <c r="Z282" s="388"/>
      <c r="AA282" s="379"/>
      <c r="AB282" s="348">
        <f>SUM(HLD_Table8[[#This Row],[שיפור האיפיון (האיפיון לא מדוייק, נידרשת הבהרה)]:[עמודה1]])</f>
        <v>0</v>
      </c>
    </row>
    <row r="283" spans="1:28" ht="99.75" hidden="1" x14ac:dyDescent="0.2">
      <c r="A283" s="254">
        <v>6</v>
      </c>
      <c r="B283" s="223" t="s">
        <v>693</v>
      </c>
      <c r="C283" s="223" t="s">
        <v>284</v>
      </c>
      <c r="D283" s="236" t="s">
        <v>694</v>
      </c>
      <c r="E283" s="59" t="s">
        <v>695</v>
      </c>
      <c r="F283" s="6" t="s">
        <v>108</v>
      </c>
      <c r="G283" s="301"/>
      <c r="H283" s="6" t="s">
        <v>1992</v>
      </c>
      <c r="I283" s="297"/>
      <c r="J283" s="297"/>
      <c r="K283" s="315"/>
      <c r="L283" s="315"/>
      <c r="M283" s="315"/>
      <c r="N283" s="315"/>
      <c r="O283" s="315"/>
      <c r="P283" s="315"/>
      <c r="Q283" s="362"/>
      <c r="R283" s="362"/>
      <c r="S283" s="348">
        <v>1</v>
      </c>
      <c r="T283" s="362"/>
      <c r="U283" s="370"/>
      <c r="V283" s="367"/>
      <c r="W283" s="379"/>
      <c r="X283" s="379"/>
      <c r="Y283" s="385"/>
      <c r="Z283" s="388"/>
      <c r="AA283" s="379"/>
      <c r="AB283" s="348">
        <f>SUM(HLD_Table8[[#This Row],[שיפור האיפיון (האיפיון לא מדוייק, נידרשת הבהרה)]:[עמודה1]])</f>
        <v>1</v>
      </c>
    </row>
    <row r="284" spans="1:28" ht="30" hidden="1" x14ac:dyDescent="0.2">
      <c r="A284" s="256">
        <v>6</v>
      </c>
      <c r="B284" s="219" t="s">
        <v>697</v>
      </c>
      <c r="C284" s="218" t="s">
        <v>284</v>
      </c>
      <c r="D284" s="242" t="s">
        <v>698</v>
      </c>
      <c r="E284" s="40" t="s">
        <v>699</v>
      </c>
      <c r="F284" s="6"/>
      <c r="G284" s="303"/>
      <c r="H284" s="6" t="s">
        <v>1993</v>
      </c>
      <c r="I284" s="297"/>
      <c r="J284" s="297"/>
      <c r="K284" s="315"/>
      <c r="L284" s="315"/>
      <c r="M284" s="315"/>
      <c r="N284" s="315"/>
      <c r="O284" s="315"/>
      <c r="P284" s="315"/>
      <c r="Q284" s="362">
        <v>1</v>
      </c>
      <c r="R284" s="362"/>
      <c r="S284" s="348"/>
      <c r="T284" s="362"/>
      <c r="U284" s="370"/>
      <c r="V284" s="367"/>
      <c r="W284" s="379"/>
      <c r="X284" s="379"/>
      <c r="Y284" s="385"/>
      <c r="Z284" s="388"/>
      <c r="AA284" s="379"/>
      <c r="AB284" s="348">
        <f>SUM(HLD_Table8[[#This Row],[שיפור האיפיון (האיפיון לא מדוייק, נידרשת הבהרה)]:[עמודה1]])</f>
        <v>1</v>
      </c>
    </row>
    <row r="285" spans="1:28" ht="57" hidden="1" x14ac:dyDescent="0.2">
      <c r="A285" s="254">
        <v>6</v>
      </c>
      <c r="B285" s="223" t="s">
        <v>700</v>
      </c>
      <c r="C285" s="222" t="s">
        <v>284</v>
      </c>
      <c r="D285" s="257" t="s">
        <v>701</v>
      </c>
      <c r="E285" s="63" t="s">
        <v>702</v>
      </c>
      <c r="F285" s="6" t="s">
        <v>108</v>
      </c>
      <c r="G285" s="307"/>
      <c r="H285" s="357" t="s">
        <v>1994</v>
      </c>
      <c r="I285" s="297"/>
      <c r="J285" s="297"/>
      <c r="K285" s="315"/>
      <c r="L285" s="315"/>
      <c r="M285" s="315"/>
      <c r="N285" s="315"/>
      <c r="O285" s="315"/>
      <c r="P285" s="315"/>
      <c r="Q285" s="362"/>
      <c r="R285" s="362"/>
      <c r="S285" s="348">
        <v>1</v>
      </c>
      <c r="T285" s="362"/>
      <c r="U285" s="370"/>
      <c r="V285" s="367"/>
      <c r="W285" s="379"/>
      <c r="X285" s="379"/>
      <c r="Y285" s="385"/>
      <c r="Z285" s="388"/>
      <c r="AA285" s="379"/>
      <c r="AB285" s="348">
        <f>SUM(HLD_Table8[[#This Row],[שיפור האיפיון (האיפיון לא מדוייק, נידרשת הבהרה)]:[עמודה1]])</f>
        <v>1</v>
      </c>
    </row>
    <row r="286" spans="1:28" ht="71.25" hidden="1" x14ac:dyDescent="0.2">
      <c r="A286" s="254">
        <v>6</v>
      </c>
      <c r="B286" s="223" t="s">
        <v>704</v>
      </c>
      <c r="C286" s="222" t="s">
        <v>284</v>
      </c>
      <c r="D286" s="257" t="s">
        <v>705</v>
      </c>
      <c r="E286" s="11" t="s">
        <v>706</v>
      </c>
      <c r="F286" s="6" t="s">
        <v>108</v>
      </c>
      <c r="G286" s="307"/>
      <c r="H286" s="6" t="s">
        <v>1995</v>
      </c>
      <c r="I286" s="297"/>
      <c r="J286" s="297"/>
      <c r="K286" s="315"/>
      <c r="L286" s="315"/>
      <c r="M286" s="315"/>
      <c r="N286" s="315"/>
      <c r="O286" s="315"/>
      <c r="P286" s="315"/>
      <c r="Q286" s="362"/>
      <c r="R286" s="362">
        <v>1</v>
      </c>
      <c r="S286" s="348"/>
      <c r="T286" s="362"/>
      <c r="U286" s="370"/>
      <c r="V286" s="367"/>
      <c r="W286" s="379"/>
      <c r="X286" s="379"/>
      <c r="Y286" s="385"/>
      <c r="Z286" s="388"/>
      <c r="AA286" s="379"/>
      <c r="AB286" s="348">
        <f>SUM(HLD_Table8[[#This Row],[שיפור האיפיון (האיפיון לא מדוייק, נידרשת הבהרה)]:[עמודה1]])</f>
        <v>1</v>
      </c>
    </row>
    <row r="287" spans="1:28" ht="30" hidden="1" x14ac:dyDescent="0.2">
      <c r="A287" s="256">
        <v>6</v>
      </c>
      <c r="B287" s="219" t="s">
        <v>708</v>
      </c>
      <c r="C287" s="218" t="s">
        <v>284</v>
      </c>
      <c r="D287" s="242" t="s">
        <v>709</v>
      </c>
      <c r="E287" s="34" t="s">
        <v>710</v>
      </c>
      <c r="F287" s="6"/>
      <c r="G287" s="303"/>
      <c r="H287" s="6" t="s">
        <v>1996</v>
      </c>
      <c r="I287" s="297"/>
      <c r="J287" s="297"/>
      <c r="K287" s="315"/>
      <c r="L287" s="315"/>
      <c r="M287" s="315"/>
      <c r="N287" s="315"/>
      <c r="O287" s="315"/>
      <c r="P287" s="315"/>
      <c r="Q287" s="362"/>
      <c r="R287" s="362"/>
      <c r="S287" s="348"/>
      <c r="T287" s="362">
        <v>1</v>
      </c>
      <c r="U287" s="370"/>
      <c r="V287" s="367"/>
      <c r="W287" s="379"/>
      <c r="X287" s="379"/>
      <c r="Y287" s="385"/>
      <c r="Z287" s="388"/>
      <c r="AA287" s="379"/>
      <c r="AB287" s="348">
        <f>SUM(HLD_Table8[[#This Row],[שיפור האיפיון (האיפיון לא מדוייק, נידרשת הבהרה)]:[עמודה1]])</f>
        <v>1</v>
      </c>
    </row>
    <row r="288" spans="1:28" ht="43.5" hidden="1" thickBot="1" x14ac:dyDescent="0.25">
      <c r="A288" s="259">
        <v>6</v>
      </c>
      <c r="B288" s="246" t="s">
        <v>711</v>
      </c>
      <c r="C288" s="245" t="s">
        <v>284</v>
      </c>
      <c r="D288" s="260" t="s">
        <v>712</v>
      </c>
      <c r="E288" s="34" t="s">
        <v>713</v>
      </c>
      <c r="F288" s="6"/>
      <c r="G288" s="303"/>
      <c r="H288" s="6" t="s">
        <v>1997</v>
      </c>
      <c r="I288" s="297"/>
      <c r="J288" s="297"/>
      <c r="K288" s="315"/>
      <c r="L288" s="315"/>
      <c r="M288" s="315"/>
      <c r="N288" s="315"/>
      <c r="O288" s="315"/>
      <c r="P288" s="315"/>
      <c r="Q288" s="362"/>
      <c r="R288" s="362"/>
      <c r="S288" s="348">
        <v>1</v>
      </c>
      <c r="T288" s="362"/>
      <c r="U288" s="370"/>
      <c r="V288" s="367"/>
      <c r="W288" s="379"/>
      <c r="X288" s="379"/>
      <c r="Y288" s="385"/>
      <c r="Z288" s="388"/>
      <c r="AA288" s="379"/>
      <c r="AB288" s="348">
        <f>SUM(HLD_Table8[[#This Row],[שיפור האיפיון (האיפיון לא מדוייק, נידרשת הבהרה)]:[עמודה1]])</f>
        <v>1</v>
      </c>
    </row>
    <row r="289" spans="1:28" ht="23.25" hidden="1" x14ac:dyDescent="0.2">
      <c r="A289" s="233" t="s">
        <v>714</v>
      </c>
      <c r="B289" s="234">
        <v>7</v>
      </c>
      <c r="C289" s="234" t="s">
        <v>715</v>
      </c>
      <c r="D289" s="235" t="s">
        <v>716</v>
      </c>
      <c r="E289" s="4"/>
      <c r="F289" s="6"/>
      <c r="G289" s="296"/>
      <c r="H289" s="296"/>
      <c r="I289" s="297"/>
      <c r="J289" s="297"/>
      <c r="K289" s="315"/>
      <c r="L289" s="315"/>
      <c r="M289" s="315"/>
      <c r="N289" s="315"/>
      <c r="O289" s="315"/>
      <c r="P289" s="315"/>
      <c r="Q289" s="377">
        <f>SUBTOTAL(109,Q108:Q288)</f>
        <v>15</v>
      </c>
      <c r="R289" s="377">
        <f t="shared" ref="R289:T289" si="4">SUBTOTAL(109,R108:R288)</f>
        <v>0</v>
      </c>
      <c r="S289" s="377">
        <f t="shared" si="4"/>
        <v>17</v>
      </c>
      <c r="T289" s="377">
        <f t="shared" si="4"/>
        <v>0</v>
      </c>
      <c r="U289" s="377">
        <f>SUBTOTAL(109,U108:U288)</f>
        <v>21</v>
      </c>
      <c r="V289" s="377">
        <f>SUBTOTAL(109,V108:V288)</f>
        <v>0</v>
      </c>
      <c r="W289" s="377">
        <f>SUBTOTAL(109,W108:W288)</f>
        <v>1</v>
      </c>
      <c r="X289" s="377">
        <v>190</v>
      </c>
      <c r="Y289" s="377">
        <f t="shared" ref="Y289:Z289" si="5">SUBTOTAL(109,Y108:Y288)</f>
        <v>2</v>
      </c>
      <c r="Z289" s="377">
        <f t="shared" si="5"/>
        <v>0</v>
      </c>
      <c r="AA289" s="378"/>
      <c r="AB289" s="348">
        <f>SUM(HLD_Table8[[#This Row],[שיפור האיפיון (האיפיון לא מדוייק, נידרשת הבהרה)]:[עמודה1]])</f>
        <v>246</v>
      </c>
    </row>
    <row r="290" spans="1:28" ht="142.5" hidden="1" x14ac:dyDescent="0.2">
      <c r="A290" s="222" t="s">
        <v>714</v>
      </c>
      <c r="B290" s="223">
        <v>7.1</v>
      </c>
      <c r="C290" s="223" t="s">
        <v>715</v>
      </c>
      <c r="D290" s="224" t="s">
        <v>717</v>
      </c>
      <c r="E290" s="15" t="s">
        <v>718</v>
      </c>
      <c r="F290" s="6" t="s">
        <v>95</v>
      </c>
      <c r="G290" s="299"/>
      <c r="H290" s="299" t="s">
        <v>1720</v>
      </c>
      <c r="I290" s="297"/>
      <c r="J290" s="297"/>
      <c r="K290" s="315"/>
      <c r="L290" s="315"/>
      <c r="M290" s="315"/>
      <c r="N290" s="315" t="s">
        <v>2013</v>
      </c>
      <c r="O290" s="315"/>
      <c r="P290" s="315"/>
      <c r="Q290" s="362"/>
      <c r="R290" s="362"/>
      <c r="S290" s="348"/>
      <c r="T290" s="362"/>
      <c r="U290" s="370"/>
      <c r="V290" s="367"/>
      <c r="W290" s="379"/>
      <c r="X290" s="379"/>
      <c r="Y290" s="385"/>
      <c r="Z290" s="388"/>
      <c r="AA290" s="379"/>
      <c r="AB290" s="348">
        <f>SUM(HLD_Table8[[#This Row],[שיפור האיפיון (האיפיון לא מדוייק, נידרשת הבהרה)]:[עמודה1]])</f>
        <v>0</v>
      </c>
    </row>
    <row r="291" spans="1:28" ht="57" hidden="1" x14ac:dyDescent="0.2">
      <c r="A291" s="218" t="s">
        <v>714</v>
      </c>
      <c r="B291" s="219">
        <v>7.1</v>
      </c>
      <c r="C291" s="219" t="s">
        <v>715</v>
      </c>
      <c r="D291" s="220" t="s">
        <v>717</v>
      </c>
      <c r="E291" s="7" t="s">
        <v>720</v>
      </c>
      <c r="F291" s="6"/>
      <c r="G291" s="298"/>
      <c r="H291" s="299" t="s">
        <v>1720</v>
      </c>
      <c r="I291" s="297"/>
      <c r="J291" s="297"/>
      <c r="K291" s="315"/>
      <c r="L291" s="315"/>
      <c r="M291" s="315"/>
      <c r="N291" s="315"/>
      <c r="O291" s="315"/>
      <c r="P291" s="315"/>
      <c r="Q291" s="362"/>
      <c r="R291" s="362"/>
      <c r="S291" s="348"/>
      <c r="T291" s="362"/>
      <c r="U291" s="370"/>
      <c r="V291" s="367"/>
      <c r="W291" s="379"/>
      <c r="X291" s="379"/>
      <c r="Y291" s="385"/>
      <c r="Z291" s="388"/>
      <c r="AA291" s="379"/>
      <c r="AB291" s="348">
        <f>SUM(HLD_Table8[[#This Row],[שיפור האיפיון (האיפיון לא מדוייק, נידרשת הבהרה)]:[עמודה1]])</f>
        <v>0</v>
      </c>
    </row>
    <row r="292" spans="1:28" ht="114" hidden="1" x14ac:dyDescent="0.2">
      <c r="A292" s="222" t="s">
        <v>714</v>
      </c>
      <c r="B292" s="223" t="s">
        <v>721</v>
      </c>
      <c r="C292" s="223" t="s">
        <v>715</v>
      </c>
      <c r="D292" s="224" t="s">
        <v>722</v>
      </c>
      <c r="E292" s="9" t="s">
        <v>723</v>
      </c>
      <c r="F292" s="6" t="s">
        <v>95</v>
      </c>
      <c r="G292" s="299"/>
      <c r="H292" s="299" t="s">
        <v>1720</v>
      </c>
      <c r="I292" s="297"/>
      <c r="J292" s="297"/>
      <c r="K292" s="315"/>
      <c r="L292" s="315"/>
      <c r="M292" s="315"/>
      <c r="N292" s="315"/>
      <c r="O292" s="315"/>
      <c r="P292" s="315"/>
      <c r="Q292" s="362"/>
      <c r="R292" s="362"/>
      <c r="S292" s="348"/>
      <c r="T292" s="362"/>
      <c r="U292" s="370"/>
      <c r="V292" s="367"/>
      <c r="W292" s="379"/>
      <c r="X292" s="379"/>
      <c r="Y292" s="385"/>
      <c r="Z292" s="388"/>
      <c r="AA292" s="379"/>
      <c r="AB292" s="348">
        <f>SUM(HLD_Table8[[#This Row],[שיפור האיפיון (האיפיון לא מדוייק, נידרשת הבהרה)]:[עמודה1]])</f>
        <v>0</v>
      </c>
    </row>
    <row r="293" spans="1:28" ht="45" hidden="1" x14ac:dyDescent="0.2">
      <c r="A293" s="218" t="s">
        <v>714</v>
      </c>
      <c r="B293" s="219" t="s">
        <v>721</v>
      </c>
      <c r="C293" s="219" t="s">
        <v>715</v>
      </c>
      <c r="D293" s="220" t="s">
        <v>722</v>
      </c>
      <c r="E293" s="10" t="s">
        <v>724</v>
      </c>
      <c r="F293" s="6"/>
      <c r="G293" s="298"/>
      <c r="H293" s="299" t="s">
        <v>1720</v>
      </c>
      <c r="I293" s="297"/>
      <c r="J293" s="297"/>
      <c r="K293" s="315"/>
      <c r="L293" s="315"/>
      <c r="M293" s="315"/>
      <c r="N293" s="315"/>
      <c r="O293" s="315"/>
      <c r="P293" s="315"/>
      <c r="Q293" s="362"/>
      <c r="R293" s="362"/>
      <c r="S293" s="348"/>
      <c r="T293" s="362"/>
      <c r="U293" s="370"/>
      <c r="V293" s="367"/>
      <c r="W293" s="379"/>
      <c r="X293" s="379"/>
      <c r="Y293" s="385"/>
      <c r="Z293" s="388"/>
      <c r="AA293" s="379"/>
      <c r="AB293" s="348">
        <f>SUM(HLD_Table8[[#This Row],[שיפור האיפיון (האיפיון לא מדוייק, נידרשת הבהרה)]:[עמודה1]])</f>
        <v>0</v>
      </c>
    </row>
    <row r="294" spans="1:28" ht="30" hidden="1" x14ac:dyDescent="0.2">
      <c r="A294" s="218" t="s">
        <v>714</v>
      </c>
      <c r="B294" s="219" t="s">
        <v>725</v>
      </c>
      <c r="C294" s="219" t="s">
        <v>715</v>
      </c>
      <c r="D294" s="220" t="s">
        <v>726</v>
      </c>
      <c r="E294" s="10" t="s">
        <v>727</v>
      </c>
      <c r="F294" s="6"/>
      <c r="G294" s="298"/>
      <c r="H294" s="299" t="s">
        <v>1720</v>
      </c>
      <c r="I294" s="297"/>
      <c r="J294" s="297"/>
      <c r="K294" s="315"/>
      <c r="L294" s="315"/>
      <c r="M294" s="315"/>
      <c r="N294" s="315"/>
      <c r="O294" s="315"/>
      <c r="P294" s="315"/>
      <c r="Q294" s="362"/>
      <c r="R294" s="362"/>
      <c r="S294" s="348"/>
      <c r="T294" s="362"/>
      <c r="U294" s="370"/>
      <c r="V294" s="367"/>
      <c r="W294" s="379"/>
      <c r="X294" s="379"/>
      <c r="Y294" s="385"/>
      <c r="Z294" s="388"/>
      <c r="AA294" s="379"/>
      <c r="AB294" s="348">
        <f>SUM(HLD_Table8[[#This Row],[שיפור האיפיון (האיפיון לא מדוייק, נידרשת הבהרה)]:[עמודה1]])</f>
        <v>0</v>
      </c>
    </row>
    <row r="295" spans="1:28" ht="30" hidden="1" x14ac:dyDescent="0.2">
      <c r="A295" s="218" t="s">
        <v>714</v>
      </c>
      <c r="B295" s="219" t="s">
        <v>728</v>
      </c>
      <c r="C295" s="219" t="s">
        <v>715</v>
      </c>
      <c r="D295" s="220" t="s">
        <v>729</v>
      </c>
      <c r="E295" s="10" t="s">
        <v>730</v>
      </c>
      <c r="F295" s="6"/>
      <c r="G295" s="298"/>
      <c r="H295" s="299" t="s">
        <v>1720</v>
      </c>
      <c r="I295" s="297"/>
      <c r="J295" s="297"/>
      <c r="K295" s="315"/>
      <c r="L295" s="315"/>
      <c r="M295" s="315"/>
      <c r="N295" s="315"/>
      <c r="O295" s="315"/>
      <c r="P295" s="315"/>
      <c r="Q295" s="362"/>
      <c r="R295" s="362"/>
      <c r="S295" s="348"/>
      <c r="T295" s="362"/>
      <c r="U295" s="370"/>
      <c r="V295" s="367"/>
      <c r="W295" s="379"/>
      <c r="X295" s="379"/>
      <c r="Y295" s="385"/>
      <c r="Z295" s="388"/>
      <c r="AA295" s="379"/>
      <c r="AB295" s="348">
        <f>SUM(HLD_Table8[[#This Row],[שיפור האיפיון (האיפיון לא מדוייק, נידרשת הבהרה)]:[עמודה1]])</f>
        <v>0</v>
      </c>
    </row>
    <row r="296" spans="1:28" ht="30" hidden="1" x14ac:dyDescent="0.2">
      <c r="A296" s="222" t="s">
        <v>714</v>
      </c>
      <c r="B296" s="223" t="s">
        <v>731</v>
      </c>
      <c r="C296" s="223" t="s">
        <v>715</v>
      </c>
      <c r="D296" s="224" t="s">
        <v>732</v>
      </c>
      <c r="E296" s="9" t="s">
        <v>733</v>
      </c>
      <c r="F296" s="6" t="s">
        <v>95</v>
      </c>
      <c r="G296" s="299"/>
      <c r="H296" s="299" t="s">
        <v>1720</v>
      </c>
      <c r="I296" s="297"/>
      <c r="J296" s="297"/>
      <c r="K296" s="315"/>
      <c r="L296" s="315"/>
      <c r="M296" s="315"/>
      <c r="N296" s="315"/>
      <c r="O296" s="315"/>
      <c r="P296" s="315"/>
      <c r="Q296" s="362"/>
      <c r="R296" s="362"/>
      <c r="S296" s="348"/>
      <c r="T296" s="362"/>
      <c r="U296" s="370"/>
      <c r="V296" s="367"/>
      <c r="W296" s="379"/>
      <c r="X296" s="379"/>
      <c r="Y296" s="385"/>
      <c r="Z296" s="388"/>
      <c r="AA296" s="379"/>
      <c r="AB296" s="348">
        <f>SUM(HLD_Table8[[#This Row],[שיפור האיפיון (האיפיון לא מדוייק, נידרשת הבהרה)]:[עמודה1]])</f>
        <v>0</v>
      </c>
    </row>
    <row r="297" spans="1:28" ht="30" hidden="1" x14ac:dyDescent="0.2">
      <c r="A297" s="218" t="s">
        <v>714</v>
      </c>
      <c r="B297" s="219" t="s">
        <v>731</v>
      </c>
      <c r="C297" s="219" t="s">
        <v>715</v>
      </c>
      <c r="D297" s="220" t="s">
        <v>732</v>
      </c>
      <c r="E297" s="10" t="s">
        <v>734</v>
      </c>
      <c r="F297" s="6"/>
      <c r="G297" s="298"/>
      <c r="H297" s="299" t="s">
        <v>1720</v>
      </c>
      <c r="I297" s="297"/>
      <c r="J297" s="297"/>
      <c r="K297" s="315"/>
      <c r="L297" s="315"/>
      <c r="M297" s="315"/>
      <c r="N297" s="315"/>
      <c r="O297" s="315"/>
      <c r="P297" s="315"/>
      <c r="Q297" s="362"/>
      <c r="R297" s="362"/>
      <c r="S297" s="348"/>
      <c r="T297" s="362"/>
      <c r="U297" s="370"/>
      <c r="V297" s="367"/>
      <c r="W297" s="379"/>
      <c r="X297" s="379"/>
      <c r="Y297" s="385"/>
      <c r="Z297" s="388"/>
      <c r="AA297" s="379"/>
      <c r="AB297" s="348">
        <f>SUM(HLD_Table8[[#This Row],[שיפור האיפיון (האיפיון לא מדוייק, נידרשת הבהרה)]:[עמודה1]])</f>
        <v>0</v>
      </c>
    </row>
    <row r="298" spans="1:28" ht="30" hidden="1" x14ac:dyDescent="0.2">
      <c r="A298" s="218" t="s">
        <v>714</v>
      </c>
      <c r="B298" s="219">
        <v>7.2</v>
      </c>
      <c r="C298" s="219" t="s">
        <v>715</v>
      </c>
      <c r="D298" s="220" t="s">
        <v>735</v>
      </c>
      <c r="E298" s="10" t="s">
        <v>730</v>
      </c>
      <c r="F298" s="6" t="s">
        <v>95</v>
      </c>
      <c r="G298" s="298"/>
      <c r="H298" s="299" t="s">
        <v>1720</v>
      </c>
      <c r="I298" s="297"/>
      <c r="J298" s="297"/>
      <c r="K298" s="315"/>
      <c r="L298" s="315"/>
      <c r="M298" s="315"/>
      <c r="N298" s="315"/>
      <c r="O298" s="315"/>
      <c r="P298" s="315"/>
      <c r="Q298" s="362"/>
      <c r="R298" s="362"/>
      <c r="S298" s="348"/>
      <c r="T298" s="362"/>
      <c r="U298" s="370"/>
      <c r="V298" s="367"/>
      <c r="W298" s="379"/>
      <c r="X298" s="379"/>
      <c r="Y298" s="385"/>
      <c r="Z298" s="388"/>
      <c r="AA298" s="379"/>
      <c r="AB298" s="348">
        <f>SUM(HLD_Table8[[#This Row],[שיפור האיפיון (האיפיון לא מדוייק, נידרשת הבהרה)]:[עמודה1]])</f>
        <v>0</v>
      </c>
    </row>
    <row r="299" spans="1:28" ht="30" hidden="1" x14ac:dyDescent="0.2">
      <c r="A299" s="218" t="s">
        <v>714</v>
      </c>
      <c r="B299" s="219" t="s">
        <v>736</v>
      </c>
      <c r="C299" s="219" t="s">
        <v>715</v>
      </c>
      <c r="D299" s="220" t="s">
        <v>737</v>
      </c>
      <c r="E299" s="10" t="s">
        <v>730</v>
      </c>
      <c r="F299" s="6"/>
      <c r="G299" s="298"/>
      <c r="H299" s="299" t="s">
        <v>1720</v>
      </c>
      <c r="I299" s="297"/>
      <c r="J299" s="297"/>
      <c r="K299" s="315"/>
      <c r="L299" s="315"/>
      <c r="M299" s="315"/>
      <c r="N299" s="315"/>
      <c r="O299" s="315"/>
      <c r="P299" s="315"/>
      <c r="Q299" s="362"/>
      <c r="R299" s="362"/>
      <c r="S299" s="348"/>
      <c r="T299" s="362"/>
      <c r="U299" s="370"/>
      <c r="V299" s="367"/>
      <c r="W299" s="379"/>
      <c r="X299" s="379"/>
      <c r="Y299" s="385"/>
      <c r="Z299" s="388"/>
      <c r="AA299" s="379"/>
      <c r="AB299" s="348">
        <f>SUM(HLD_Table8[[#This Row],[שיפור האיפיון (האיפיון לא מדוייק, נידרשת הבהרה)]:[עמודה1]])</f>
        <v>0</v>
      </c>
    </row>
    <row r="300" spans="1:28" ht="30" hidden="1" x14ac:dyDescent="0.2">
      <c r="A300" s="218" t="s">
        <v>714</v>
      </c>
      <c r="B300" s="219" t="s">
        <v>738</v>
      </c>
      <c r="C300" s="219" t="s">
        <v>715</v>
      </c>
      <c r="D300" s="220" t="s">
        <v>739</v>
      </c>
      <c r="E300" s="10" t="s">
        <v>730</v>
      </c>
      <c r="F300" s="6" t="s">
        <v>95</v>
      </c>
      <c r="G300" s="298"/>
      <c r="H300" s="299" t="s">
        <v>1720</v>
      </c>
      <c r="I300" s="297"/>
      <c r="J300" s="297"/>
      <c r="K300" s="315"/>
      <c r="L300" s="315"/>
      <c r="M300" s="315"/>
      <c r="N300" s="315"/>
      <c r="O300" s="315"/>
      <c r="P300" s="315"/>
      <c r="Q300" s="362"/>
      <c r="R300" s="362"/>
      <c r="S300" s="348"/>
      <c r="T300" s="362"/>
      <c r="U300" s="370"/>
      <c r="V300" s="367"/>
      <c r="W300" s="379"/>
      <c r="X300" s="379"/>
      <c r="Y300" s="385"/>
      <c r="Z300" s="388"/>
      <c r="AA300" s="379"/>
      <c r="AB300" s="348">
        <f>SUM(HLD_Table8[[#This Row],[שיפור האיפיון (האיפיון לא מדוייק, נידרשת הבהרה)]:[עמודה1]])</f>
        <v>0</v>
      </c>
    </row>
    <row r="301" spans="1:28" ht="30" hidden="1" x14ac:dyDescent="0.2">
      <c r="A301" s="218" t="s">
        <v>714</v>
      </c>
      <c r="B301" s="219" t="s">
        <v>740</v>
      </c>
      <c r="C301" s="219" t="s">
        <v>715</v>
      </c>
      <c r="D301" s="220" t="s">
        <v>741</v>
      </c>
      <c r="E301" s="10" t="s">
        <v>730</v>
      </c>
      <c r="F301" s="6" t="s">
        <v>95</v>
      </c>
      <c r="G301" s="298"/>
      <c r="H301" s="299" t="s">
        <v>1720</v>
      </c>
      <c r="I301" s="297"/>
      <c r="J301" s="297"/>
      <c r="K301" s="315"/>
      <c r="L301" s="315"/>
      <c r="M301" s="315"/>
      <c r="N301" s="315"/>
      <c r="O301" s="315"/>
      <c r="P301" s="315"/>
      <c r="Q301" s="362"/>
      <c r="R301" s="362"/>
      <c r="S301" s="348"/>
      <c r="T301" s="362"/>
      <c r="U301" s="370"/>
      <c r="V301" s="367"/>
      <c r="W301" s="379"/>
      <c r="X301" s="379"/>
      <c r="Y301" s="385"/>
      <c r="Z301" s="388"/>
      <c r="AA301" s="379"/>
      <c r="AB301" s="348">
        <f>SUM(HLD_Table8[[#This Row],[שיפור האיפיון (האיפיון לא מדוייק, נידרשת הבהרה)]:[עמודה1]])</f>
        <v>0</v>
      </c>
    </row>
    <row r="302" spans="1:28" ht="30" hidden="1" x14ac:dyDescent="0.2">
      <c r="A302" s="218" t="s">
        <v>714</v>
      </c>
      <c r="B302" s="219" t="s">
        <v>742</v>
      </c>
      <c r="C302" s="219" t="s">
        <v>715</v>
      </c>
      <c r="D302" s="220" t="s">
        <v>743</v>
      </c>
      <c r="E302" s="10" t="s">
        <v>744</v>
      </c>
      <c r="F302" s="6"/>
      <c r="G302" s="298"/>
      <c r="H302" s="299" t="s">
        <v>1720</v>
      </c>
      <c r="I302" s="297"/>
      <c r="J302" s="297"/>
      <c r="K302" s="315"/>
      <c r="L302" s="315"/>
      <c r="M302" s="315"/>
      <c r="N302" s="315"/>
      <c r="O302" s="315"/>
      <c r="P302" s="315"/>
      <c r="Q302" s="362"/>
      <c r="R302" s="362"/>
      <c r="S302" s="348"/>
      <c r="T302" s="362"/>
      <c r="U302" s="370"/>
      <c r="V302" s="367"/>
      <c r="W302" s="379"/>
      <c r="X302" s="379"/>
      <c r="Y302" s="385"/>
      <c r="Z302" s="388"/>
      <c r="AA302" s="379"/>
      <c r="AB302" s="348">
        <f>SUM(HLD_Table8[[#This Row],[שיפור האיפיון (האיפיון לא מדוייק, נידרשת הבהרה)]:[עמודה1]])</f>
        <v>0</v>
      </c>
    </row>
    <row r="303" spans="1:28" hidden="1" x14ac:dyDescent="0.2">
      <c r="A303" s="239" t="s">
        <v>714</v>
      </c>
      <c r="B303" s="239">
        <v>7.3</v>
      </c>
      <c r="C303" s="239" t="s">
        <v>715</v>
      </c>
      <c r="D303" s="248" t="s">
        <v>745</v>
      </c>
      <c r="E303"/>
      <c r="F303"/>
      <c r="G303" s="304"/>
      <c r="H303" s="299" t="s">
        <v>1720</v>
      </c>
      <c r="I303" s="297"/>
      <c r="J303" s="297"/>
      <c r="K303" s="315"/>
      <c r="L303" s="315"/>
      <c r="M303" s="315"/>
      <c r="N303" s="315"/>
      <c r="O303" s="315"/>
      <c r="P303" s="315"/>
      <c r="Q303" s="362"/>
      <c r="R303" s="362"/>
      <c r="S303" s="348"/>
      <c r="T303" s="362"/>
      <c r="U303" s="370"/>
      <c r="V303" s="367"/>
      <c r="W303" s="379"/>
      <c r="X303" s="379"/>
      <c r="Y303" s="385"/>
      <c r="Z303" s="388"/>
      <c r="AA303" s="379"/>
      <c r="AB303" s="348">
        <f>SUM(HLD_Table8[[#This Row],[שיפור האיפיון (האיפיון לא מדוייק, נידרשת הבהרה)]:[עמודה1]])</f>
        <v>0</v>
      </c>
    </row>
    <row r="304" spans="1:28" ht="42.75" hidden="1" x14ac:dyDescent="0.2">
      <c r="A304" s="222" t="s">
        <v>714</v>
      </c>
      <c r="B304" s="223" t="s">
        <v>746</v>
      </c>
      <c r="C304" s="223" t="s">
        <v>715</v>
      </c>
      <c r="D304" s="224" t="s">
        <v>747</v>
      </c>
      <c r="E304" s="15" t="s">
        <v>748</v>
      </c>
      <c r="F304" s="6" t="s">
        <v>749</v>
      </c>
      <c r="G304" s="299"/>
      <c r="H304" s="299" t="s">
        <v>1720</v>
      </c>
      <c r="I304" s="297"/>
      <c r="J304" s="297"/>
      <c r="K304" s="315"/>
      <c r="L304" s="315"/>
      <c r="M304" s="315"/>
      <c r="N304" s="315"/>
      <c r="O304" s="315"/>
      <c r="P304" s="315"/>
      <c r="Q304" s="362"/>
      <c r="R304" s="362"/>
      <c r="S304" s="348"/>
      <c r="T304" s="362"/>
      <c r="U304" s="370"/>
      <c r="V304" s="367"/>
      <c r="W304" s="379"/>
      <c r="X304" s="379"/>
      <c r="Y304" s="385"/>
      <c r="Z304" s="388"/>
      <c r="AA304" s="379"/>
      <c r="AB304" s="348">
        <f>SUM(HLD_Table8[[#This Row],[שיפור האיפיון (האיפיון לא מדוייק, נידרשת הבהרה)]:[עמודה1]])</f>
        <v>0</v>
      </c>
    </row>
    <row r="305" spans="1:28" ht="75" hidden="1" x14ac:dyDescent="0.2">
      <c r="A305" s="222" t="s">
        <v>714</v>
      </c>
      <c r="B305" s="223" t="s">
        <v>750</v>
      </c>
      <c r="C305" s="223" t="s">
        <v>715</v>
      </c>
      <c r="D305" s="224" t="s">
        <v>751</v>
      </c>
      <c r="E305" s="9" t="s">
        <v>752</v>
      </c>
      <c r="F305" s="6" t="s">
        <v>749</v>
      </c>
      <c r="G305" s="299"/>
      <c r="H305" s="299" t="s">
        <v>1720</v>
      </c>
      <c r="I305" s="297"/>
      <c r="J305" s="297"/>
      <c r="K305" s="315"/>
      <c r="L305" s="315"/>
      <c r="M305" s="315"/>
      <c r="N305" s="315"/>
      <c r="O305" s="315"/>
      <c r="P305" s="315"/>
      <c r="Q305" s="362"/>
      <c r="R305" s="362"/>
      <c r="S305" s="348"/>
      <c r="T305" s="362"/>
      <c r="U305" s="370"/>
      <c r="V305" s="367"/>
      <c r="W305" s="379"/>
      <c r="X305" s="379"/>
      <c r="Y305" s="385"/>
      <c r="Z305" s="388"/>
      <c r="AA305" s="379"/>
      <c r="AB305" s="348">
        <f>SUM(HLD_Table8[[#This Row],[שיפור האיפיון (האיפיון לא מדוייק, נידרשת הבהרה)]:[עמודה1]])</f>
        <v>0</v>
      </c>
    </row>
    <row r="306" spans="1:28" ht="42.75" hidden="1" x14ac:dyDescent="0.2">
      <c r="A306" s="222" t="s">
        <v>714</v>
      </c>
      <c r="B306" s="223" t="s">
        <v>754</v>
      </c>
      <c r="C306" s="223" t="s">
        <v>715</v>
      </c>
      <c r="D306" s="224" t="s">
        <v>755</v>
      </c>
      <c r="E306" s="9" t="s">
        <v>756</v>
      </c>
      <c r="F306" s="6" t="s">
        <v>749</v>
      </c>
      <c r="G306" s="299"/>
      <c r="H306" s="299" t="s">
        <v>1720</v>
      </c>
      <c r="I306" s="297"/>
      <c r="J306" s="297"/>
      <c r="K306" s="315"/>
      <c r="L306" s="315"/>
      <c r="M306" s="315"/>
      <c r="N306" s="315"/>
      <c r="O306" s="315"/>
      <c r="P306" s="315"/>
      <c r="Q306" s="362"/>
      <c r="R306" s="362"/>
      <c r="S306" s="348"/>
      <c r="T306" s="362"/>
      <c r="U306" s="370"/>
      <c r="V306" s="367"/>
      <c r="W306" s="379"/>
      <c r="X306" s="379"/>
      <c r="Y306" s="385"/>
      <c r="Z306" s="388"/>
      <c r="AA306" s="379"/>
      <c r="AB306" s="348">
        <f>SUM(HLD_Table8[[#This Row],[שיפור האיפיון (האיפיון לא מדוייק, נידרשת הבהרה)]:[עמודה1]])</f>
        <v>0</v>
      </c>
    </row>
    <row r="307" spans="1:28" ht="85.5" hidden="1" x14ac:dyDescent="0.2">
      <c r="A307" s="222" t="s">
        <v>714</v>
      </c>
      <c r="B307" s="223">
        <v>7.4</v>
      </c>
      <c r="C307" s="223" t="s">
        <v>715</v>
      </c>
      <c r="D307" s="224" t="s">
        <v>757</v>
      </c>
      <c r="E307" s="9" t="s">
        <v>758</v>
      </c>
      <c r="F307" s="6" t="s">
        <v>749</v>
      </c>
      <c r="G307" s="299"/>
      <c r="H307" s="299" t="s">
        <v>1720</v>
      </c>
      <c r="I307" s="297"/>
      <c r="J307" s="297"/>
      <c r="K307" s="315"/>
      <c r="L307" s="315"/>
      <c r="M307" s="315"/>
      <c r="N307" s="315"/>
      <c r="O307" s="315"/>
      <c r="P307" s="315"/>
      <c r="Q307" s="362"/>
      <c r="R307" s="362"/>
      <c r="S307" s="348"/>
      <c r="T307" s="362"/>
      <c r="U307" s="370"/>
      <c r="V307" s="367"/>
      <c r="W307" s="379"/>
      <c r="X307" s="379"/>
      <c r="Y307" s="385"/>
      <c r="Z307" s="388"/>
      <c r="AA307" s="379"/>
      <c r="AB307" s="348">
        <f>SUM(HLD_Table8[[#This Row],[שיפור האיפיון (האיפיון לא מדוייק, נידרשת הבהרה)]:[עמודה1]])</f>
        <v>0</v>
      </c>
    </row>
    <row r="308" spans="1:28" ht="75" hidden="1" x14ac:dyDescent="0.2">
      <c r="A308" s="222" t="s">
        <v>714</v>
      </c>
      <c r="B308" s="223" t="s">
        <v>759</v>
      </c>
      <c r="C308" s="223" t="s">
        <v>715</v>
      </c>
      <c r="D308" s="224" t="s">
        <v>760</v>
      </c>
      <c r="E308" s="9" t="s">
        <v>761</v>
      </c>
      <c r="F308" s="6" t="s">
        <v>749</v>
      </c>
      <c r="G308" s="299"/>
      <c r="H308" s="299" t="s">
        <v>1720</v>
      </c>
      <c r="I308" s="297"/>
      <c r="J308" s="297"/>
      <c r="K308" s="315"/>
      <c r="L308" s="315"/>
      <c r="M308" s="315"/>
      <c r="N308" s="315"/>
      <c r="O308" s="315"/>
      <c r="P308" s="315"/>
      <c r="Q308" s="362"/>
      <c r="R308" s="362"/>
      <c r="S308" s="348"/>
      <c r="T308" s="362"/>
      <c r="U308" s="370"/>
      <c r="V308" s="367"/>
      <c r="W308" s="379"/>
      <c r="X308" s="379"/>
      <c r="Y308" s="385"/>
      <c r="Z308" s="388"/>
      <c r="AA308" s="379"/>
      <c r="AB308" s="348">
        <f>SUM(HLD_Table8[[#This Row],[שיפור האיפיון (האיפיון לא מדוייק, נידרשת הבהרה)]:[עמודה1]])</f>
        <v>0</v>
      </c>
    </row>
    <row r="309" spans="1:28" ht="72" hidden="1" thickBot="1" x14ac:dyDescent="0.25">
      <c r="A309" s="230" t="s">
        <v>714</v>
      </c>
      <c r="B309" s="231" t="s">
        <v>762</v>
      </c>
      <c r="C309" s="231" t="s">
        <v>715</v>
      </c>
      <c r="D309" s="232" t="s">
        <v>763</v>
      </c>
      <c r="E309" s="9" t="s">
        <v>761</v>
      </c>
      <c r="F309" s="6" t="s">
        <v>749</v>
      </c>
      <c r="G309" s="299"/>
      <c r="H309" s="299" t="s">
        <v>1720</v>
      </c>
      <c r="I309" s="297"/>
      <c r="J309" s="297"/>
      <c r="K309" s="315"/>
      <c r="L309" s="315"/>
      <c r="M309" s="315"/>
      <c r="N309" s="315"/>
      <c r="O309" s="315"/>
      <c r="P309" s="315"/>
      <c r="Q309" s="362"/>
      <c r="R309" s="362"/>
      <c r="S309" s="348"/>
      <c r="T309" s="362"/>
      <c r="U309" s="370"/>
      <c r="V309" s="367"/>
      <c r="W309" s="379"/>
      <c r="X309" s="379"/>
      <c r="Y309" s="385"/>
      <c r="Z309" s="388"/>
      <c r="AA309" s="379"/>
      <c r="AB309" s="348">
        <f>SUM(HLD_Table8[[#This Row],[שיפור האיפיון (האיפיון לא מדוייק, נידרשת הבהרה)]:[עמודה1]])</f>
        <v>0</v>
      </c>
    </row>
    <row r="310" spans="1:28" ht="105" hidden="1" x14ac:dyDescent="0.2">
      <c r="A310" s="261" t="s">
        <v>765</v>
      </c>
      <c r="B310" s="262">
        <v>8</v>
      </c>
      <c r="C310" s="262" t="s">
        <v>764</v>
      </c>
      <c r="D310" s="263" t="s">
        <v>766</v>
      </c>
      <c r="E310" s="4" t="s">
        <v>767</v>
      </c>
      <c r="F310" s="6"/>
      <c r="G310" s="296"/>
      <c r="H310" s="299" t="s">
        <v>1720</v>
      </c>
      <c r="I310" s="297"/>
      <c r="J310" s="297"/>
      <c r="K310" s="315"/>
      <c r="L310" s="315"/>
      <c r="M310" s="315"/>
      <c r="N310" s="315"/>
      <c r="O310" s="315"/>
      <c r="P310" s="315"/>
      <c r="Q310" s="362"/>
      <c r="R310" s="362"/>
      <c r="S310" s="348"/>
      <c r="T310" s="362"/>
      <c r="U310" s="370"/>
      <c r="V310" s="367"/>
      <c r="W310" s="379"/>
      <c r="X310" s="379"/>
      <c r="Y310" s="385"/>
      <c r="Z310" s="388"/>
      <c r="AA310" s="379"/>
      <c r="AB310" s="348">
        <f>SUM(HLD_Table8[[#This Row],[שיפור האיפיון (האיפיון לא מדוייק, נידרשת הבהרה)]:[עמודה1]])</f>
        <v>0</v>
      </c>
    </row>
    <row r="311" spans="1:28" ht="60" hidden="1" x14ac:dyDescent="0.2">
      <c r="A311" s="264" t="s">
        <v>765</v>
      </c>
      <c r="B311" s="234">
        <v>8.1</v>
      </c>
      <c r="C311" s="265" t="s">
        <v>764</v>
      </c>
      <c r="D311" s="235" t="s">
        <v>769</v>
      </c>
      <c r="E311"/>
      <c r="F311"/>
      <c r="G311" s="296"/>
      <c r="H311" s="299" t="s">
        <v>1720</v>
      </c>
      <c r="I311" s="297"/>
      <c r="J311" s="297"/>
      <c r="K311" s="315"/>
      <c r="L311" s="315"/>
      <c r="M311" s="315"/>
      <c r="N311" s="315" t="s">
        <v>2014</v>
      </c>
      <c r="O311" s="315"/>
      <c r="P311" s="315"/>
      <c r="Q311" s="362"/>
      <c r="R311" s="362"/>
      <c r="S311" s="348"/>
      <c r="T311" s="362"/>
      <c r="U311" s="370"/>
      <c r="V311" s="367"/>
      <c r="W311" s="379"/>
      <c r="X311" s="379"/>
      <c r="Y311" s="385"/>
      <c r="Z311" s="388"/>
      <c r="AA311" s="379"/>
      <c r="AB311" s="348">
        <f>SUM(HLD_Table8[[#This Row],[שיפור האיפיון (האיפיון לא מדוייק, נידרשת הבהרה)]:[עמודה1]])</f>
        <v>0</v>
      </c>
    </row>
    <row r="312" spans="1:28" ht="42.75" hidden="1" x14ac:dyDescent="0.2">
      <c r="A312" s="218" t="s">
        <v>765</v>
      </c>
      <c r="B312" s="219" t="s">
        <v>771</v>
      </c>
      <c r="C312" s="219" t="s">
        <v>764</v>
      </c>
      <c r="D312" s="220" t="s">
        <v>772</v>
      </c>
      <c r="E312" s="10" t="s">
        <v>773</v>
      </c>
      <c r="F312" s="6"/>
      <c r="G312" s="298"/>
      <c r="H312" s="299" t="s">
        <v>1720</v>
      </c>
      <c r="I312" s="297"/>
      <c r="J312" s="297"/>
      <c r="K312" s="315"/>
      <c r="L312" s="315"/>
      <c r="M312" s="315"/>
      <c r="N312" s="315" t="s">
        <v>2015</v>
      </c>
      <c r="O312" s="315"/>
      <c r="P312" s="315"/>
      <c r="Q312" s="362"/>
      <c r="R312" s="362"/>
      <c r="S312" s="348"/>
      <c r="T312" s="362"/>
      <c r="U312" s="370"/>
      <c r="V312" s="367"/>
      <c r="W312" s="379"/>
      <c r="X312" s="379"/>
      <c r="Y312" s="385"/>
      <c r="Z312" s="388"/>
      <c r="AA312" s="379"/>
      <c r="AB312" s="348">
        <f>SUM(HLD_Table8[[#This Row],[שיפור האיפיון (האיפיון לא מדוייק, נידרשת הבהרה)]:[עמודה1]])</f>
        <v>0</v>
      </c>
    </row>
    <row r="313" spans="1:28" ht="75" hidden="1" x14ac:dyDescent="0.2">
      <c r="A313" s="226" t="s">
        <v>765</v>
      </c>
      <c r="B313" s="227" t="s">
        <v>774</v>
      </c>
      <c r="C313" s="227" t="s">
        <v>764</v>
      </c>
      <c r="D313" s="228" t="s">
        <v>775</v>
      </c>
      <c r="E313" s="13" t="s">
        <v>776</v>
      </c>
      <c r="F313" s="6" t="s">
        <v>40</v>
      </c>
      <c r="G313" s="300"/>
      <c r="H313" s="299" t="s">
        <v>1834</v>
      </c>
      <c r="I313" s="297"/>
      <c r="J313" s="297"/>
      <c r="K313" s="315"/>
      <c r="L313" s="315"/>
      <c r="M313" s="315"/>
      <c r="N313" s="358"/>
      <c r="O313" s="315"/>
      <c r="P313" s="315"/>
      <c r="Q313" s="362"/>
      <c r="R313" s="362"/>
      <c r="S313" s="348"/>
      <c r="T313" s="362"/>
      <c r="U313" s="370"/>
      <c r="V313" s="367">
        <v>1</v>
      </c>
      <c r="W313" s="379"/>
      <c r="X313" s="379"/>
      <c r="Y313" s="385"/>
      <c r="Z313" s="388"/>
      <c r="AA313" s="379"/>
      <c r="AB313" s="348">
        <f>SUM(HLD_Table8[[#This Row],[שיפור האיפיון (האיפיון לא מדוייק, נידרשת הבהרה)]:[עמודה1]])</f>
        <v>1</v>
      </c>
    </row>
    <row r="314" spans="1:28" ht="30" hidden="1" x14ac:dyDescent="0.2">
      <c r="A314" s="218" t="s">
        <v>765</v>
      </c>
      <c r="B314" s="219">
        <v>8.1999999999999993</v>
      </c>
      <c r="C314" s="219" t="s">
        <v>764</v>
      </c>
      <c r="D314" s="220" t="s">
        <v>778</v>
      </c>
      <c r="E314" s="10"/>
      <c r="F314" s="6"/>
      <c r="G314" s="298"/>
      <c r="H314" s="299" t="s">
        <v>1720</v>
      </c>
      <c r="I314" s="297"/>
      <c r="J314" s="297"/>
      <c r="K314" s="315"/>
      <c r="L314" s="315"/>
      <c r="M314" s="315"/>
      <c r="N314" s="315"/>
      <c r="O314" s="315"/>
      <c r="P314" s="315"/>
      <c r="Q314" s="362"/>
      <c r="R314" s="362"/>
      <c r="S314" s="348"/>
      <c r="T314" s="362"/>
      <c r="U314" s="370"/>
      <c r="V314" s="367"/>
      <c r="W314" s="379"/>
      <c r="X314" s="379"/>
      <c r="Y314" s="385"/>
      <c r="Z314" s="388"/>
      <c r="AA314" s="379"/>
      <c r="AB314" s="348">
        <f>SUM(HLD_Table8[[#This Row],[שיפור האיפיון (האיפיון לא מדוייק, נידרשת הבהרה)]:[עמודה1]])</f>
        <v>0</v>
      </c>
    </row>
    <row r="315" spans="1:28" ht="45" hidden="1" x14ac:dyDescent="0.2">
      <c r="A315" s="222" t="s">
        <v>765</v>
      </c>
      <c r="B315" s="223" t="s">
        <v>779</v>
      </c>
      <c r="C315" s="223" t="s">
        <v>764</v>
      </c>
      <c r="D315" s="224" t="s">
        <v>780</v>
      </c>
      <c r="E315" s="9" t="s">
        <v>781</v>
      </c>
      <c r="F315" s="69" t="s">
        <v>783</v>
      </c>
      <c r="G315" s="299"/>
      <c r="H315" s="299" t="s">
        <v>1720</v>
      </c>
      <c r="I315" s="297"/>
      <c r="J315" s="297"/>
      <c r="K315" s="315"/>
      <c r="L315" s="315"/>
      <c r="M315" s="315"/>
      <c r="N315" s="315"/>
      <c r="O315" s="315"/>
      <c r="P315" s="315"/>
      <c r="Q315" s="362"/>
      <c r="R315" s="362"/>
      <c r="S315" s="348"/>
      <c r="T315" s="362"/>
      <c r="U315" s="370"/>
      <c r="V315" s="367"/>
      <c r="W315" s="379"/>
      <c r="X315" s="379"/>
      <c r="Y315" s="385"/>
      <c r="Z315" s="388"/>
      <c r="AA315" s="379"/>
      <c r="AB315" s="348">
        <f>SUM(HLD_Table8[[#This Row],[שיפור האיפיון (האיפיון לא מדוייק, נידרשת הבהרה)]:[עמודה1]])</f>
        <v>0</v>
      </c>
    </row>
    <row r="316" spans="1:28" ht="45" hidden="1" x14ac:dyDescent="0.2">
      <c r="A316" s="218" t="s">
        <v>765</v>
      </c>
      <c r="B316" s="219" t="s">
        <v>784</v>
      </c>
      <c r="C316" s="219" t="s">
        <v>764</v>
      </c>
      <c r="D316" s="220" t="s">
        <v>785</v>
      </c>
      <c r="E316" s="7" t="s">
        <v>786</v>
      </c>
      <c r="F316" s="6"/>
      <c r="G316" s="298"/>
      <c r="H316" s="299" t="s">
        <v>1720</v>
      </c>
      <c r="I316" s="297"/>
      <c r="J316" s="297"/>
      <c r="K316" s="315"/>
      <c r="L316" s="315"/>
      <c r="M316" s="315"/>
      <c r="N316" s="315"/>
      <c r="O316" s="315"/>
      <c r="P316" s="315"/>
      <c r="Q316" s="362"/>
      <c r="R316" s="362"/>
      <c r="S316" s="348"/>
      <c r="T316" s="362"/>
      <c r="U316" s="370"/>
      <c r="V316" s="367"/>
      <c r="W316" s="379"/>
      <c r="X316" s="379"/>
      <c r="Y316" s="385"/>
      <c r="Z316" s="388"/>
      <c r="AA316" s="379"/>
      <c r="AB316" s="348">
        <f>SUM(HLD_Table8[[#This Row],[שיפור האיפיון (האיפיון לא מדוייק, נידרשת הבהרה)]:[עמודה1]])</f>
        <v>0</v>
      </c>
    </row>
    <row r="317" spans="1:28" ht="60" hidden="1" x14ac:dyDescent="0.2">
      <c r="A317" s="222" t="s">
        <v>765</v>
      </c>
      <c r="B317" s="223" t="s">
        <v>787</v>
      </c>
      <c r="C317" s="223" t="s">
        <v>764</v>
      </c>
      <c r="D317" s="224" t="s">
        <v>788</v>
      </c>
      <c r="E317" s="9" t="s">
        <v>789</v>
      </c>
      <c r="F317" s="6" t="s">
        <v>108</v>
      </c>
      <c r="G317" s="299"/>
      <c r="H317" s="299" t="s">
        <v>1720</v>
      </c>
      <c r="I317" s="297"/>
      <c r="J317" s="297"/>
      <c r="K317" s="315"/>
      <c r="L317" s="315"/>
      <c r="M317" s="315"/>
      <c r="N317" s="315"/>
      <c r="O317" s="315"/>
      <c r="P317" s="315"/>
      <c r="Q317" s="362"/>
      <c r="R317" s="362"/>
      <c r="S317" s="348"/>
      <c r="T317" s="362"/>
      <c r="U317" s="370"/>
      <c r="V317" s="367"/>
      <c r="W317" s="379"/>
      <c r="X317" s="379"/>
      <c r="Y317" s="385"/>
      <c r="Z317" s="388"/>
      <c r="AA317" s="379"/>
      <c r="AB317" s="348">
        <f>SUM(HLD_Table8[[#This Row],[שיפור האיפיון (האיפיון לא מדוייק, נידרשת הבהרה)]:[עמודה1]])</f>
        <v>0</v>
      </c>
    </row>
    <row r="318" spans="1:28" ht="30" hidden="1" x14ac:dyDescent="0.2">
      <c r="A318" s="218" t="s">
        <v>765</v>
      </c>
      <c r="B318" s="219" t="s">
        <v>790</v>
      </c>
      <c r="C318" s="219" t="s">
        <v>764</v>
      </c>
      <c r="D318" s="220" t="s">
        <v>791</v>
      </c>
      <c r="E318" s="10"/>
      <c r="F318" s="6"/>
      <c r="G318" s="298"/>
      <c r="H318" s="299" t="s">
        <v>1720</v>
      </c>
      <c r="I318" s="297"/>
      <c r="J318" s="297"/>
      <c r="K318" s="315"/>
      <c r="L318" s="315"/>
      <c r="M318" s="315"/>
      <c r="N318" s="315"/>
      <c r="O318" s="315"/>
      <c r="P318" s="315"/>
      <c r="Q318" s="362"/>
      <c r="R318" s="362"/>
      <c r="S318" s="348"/>
      <c r="T318" s="362"/>
      <c r="U318" s="370"/>
      <c r="V318" s="367"/>
      <c r="W318" s="379"/>
      <c r="X318" s="379"/>
      <c r="Y318" s="385"/>
      <c r="Z318" s="388"/>
      <c r="AA318" s="379"/>
      <c r="AB318" s="348">
        <f>SUM(HLD_Table8[[#This Row],[שיפור האיפיון (האיפיון לא מדוייק, נידרשת הבהרה)]:[עמודה1]])</f>
        <v>0</v>
      </c>
    </row>
    <row r="319" spans="1:28" ht="42.75" hidden="1" x14ac:dyDescent="0.2">
      <c r="A319" s="226" t="s">
        <v>765</v>
      </c>
      <c r="B319" s="227" t="s">
        <v>792</v>
      </c>
      <c r="C319" s="227" t="s">
        <v>764</v>
      </c>
      <c r="D319" s="228" t="s">
        <v>793</v>
      </c>
      <c r="E319" s="13" t="s">
        <v>794</v>
      </c>
      <c r="F319" s="6" t="s">
        <v>40</v>
      </c>
      <c r="G319" s="300"/>
      <c r="H319" s="299" t="s">
        <v>1834</v>
      </c>
      <c r="I319" s="297"/>
      <c r="J319" s="297"/>
      <c r="K319" s="315"/>
      <c r="L319" s="315"/>
      <c r="M319" s="315"/>
      <c r="N319" s="315"/>
      <c r="O319" s="315"/>
      <c r="P319" s="315"/>
      <c r="Q319" s="362"/>
      <c r="R319" s="362"/>
      <c r="S319" s="348"/>
      <c r="T319" s="362"/>
      <c r="U319" s="370"/>
      <c r="V319" s="367">
        <v>1</v>
      </c>
      <c r="W319" s="379"/>
      <c r="X319" s="379"/>
      <c r="Y319" s="385"/>
      <c r="Z319" s="388"/>
      <c r="AA319" s="379"/>
      <c r="AB319" s="348">
        <f>SUM(HLD_Table8[[#This Row],[שיפור האיפיון (האיפיון לא מדוייק, נידרשת הבהרה)]:[עמודה1]])</f>
        <v>1</v>
      </c>
    </row>
    <row r="320" spans="1:28" ht="30" hidden="1" x14ac:dyDescent="0.2">
      <c r="A320" s="218" t="s">
        <v>765</v>
      </c>
      <c r="B320" s="219">
        <v>8.3000000000000007</v>
      </c>
      <c r="C320" s="219" t="s">
        <v>764</v>
      </c>
      <c r="D320" s="220" t="s">
        <v>795</v>
      </c>
      <c r="E320" s="10"/>
      <c r="F320" s="6"/>
      <c r="G320" s="298"/>
      <c r="H320" s="299" t="s">
        <v>1720</v>
      </c>
      <c r="I320" s="297"/>
      <c r="J320" s="297"/>
      <c r="K320" s="315"/>
      <c r="L320" s="315"/>
      <c r="M320" s="315"/>
      <c r="N320" s="315"/>
      <c r="O320" s="315"/>
      <c r="P320" s="315"/>
      <c r="Q320" s="362"/>
      <c r="R320" s="362"/>
      <c r="S320" s="348"/>
      <c r="T320" s="362"/>
      <c r="U320" s="370"/>
      <c r="V320" s="367"/>
      <c r="W320" s="379"/>
      <c r="X320" s="379"/>
      <c r="Y320" s="385"/>
      <c r="Z320" s="388"/>
      <c r="AA320" s="379"/>
      <c r="AB320" s="348">
        <f>SUM(HLD_Table8[[#This Row],[שיפור האיפיון (האיפיון לא מדוייק, נידרשת הבהרה)]:[עמודה1]])</f>
        <v>0</v>
      </c>
    </row>
    <row r="321" spans="1:28" ht="30" hidden="1" x14ac:dyDescent="0.2">
      <c r="A321" s="218" t="s">
        <v>765</v>
      </c>
      <c r="B321" s="219" t="s">
        <v>796</v>
      </c>
      <c r="C321" s="219" t="s">
        <v>764</v>
      </c>
      <c r="D321" s="220" t="s">
        <v>797</v>
      </c>
      <c r="E321" s="10"/>
      <c r="F321" s="6"/>
      <c r="G321" s="298"/>
      <c r="H321" s="299" t="s">
        <v>1720</v>
      </c>
      <c r="I321" s="297"/>
      <c r="J321" s="297"/>
      <c r="K321" s="315"/>
      <c r="L321" s="315"/>
      <c r="M321" s="315"/>
      <c r="N321" s="315"/>
      <c r="O321" s="315"/>
      <c r="P321" s="315"/>
      <c r="Q321" s="362"/>
      <c r="R321" s="362"/>
      <c r="S321" s="348"/>
      <c r="T321" s="362"/>
      <c r="U321" s="370"/>
      <c r="V321" s="367"/>
      <c r="W321" s="379"/>
      <c r="X321" s="379"/>
      <c r="Y321" s="385"/>
      <c r="Z321" s="388"/>
      <c r="AA321" s="379"/>
      <c r="AB321" s="348">
        <f>SUM(HLD_Table8[[#This Row],[שיפור האיפיון (האיפיון לא מדוייק, נידרשת הבהרה)]:[עמודה1]])</f>
        <v>0</v>
      </c>
    </row>
    <row r="322" spans="1:28" ht="85.5" hidden="1" x14ac:dyDescent="0.2">
      <c r="A322" s="226" t="s">
        <v>765</v>
      </c>
      <c r="B322" s="227" t="s">
        <v>798</v>
      </c>
      <c r="C322" s="227" t="s">
        <v>764</v>
      </c>
      <c r="D322" s="228" t="s">
        <v>799</v>
      </c>
      <c r="E322" s="39" t="s">
        <v>800</v>
      </c>
      <c r="F322" s="6" t="s">
        <v>40</v>
      </c>
      <c r="G322" s="300"/>
      <c r="H322" s="299" t="s">
        <v>1834</v>
      </c>
      <c r="I322" s="297"/>
      <c r="J322" s="297"/>
      <c r="K322" s="315"/>
      <c r="L322" s="315"/>
      <c r="M322" s="315"/>
      <c r="N322" s="315"/>
      <c r="O322" s="315"/>
      <c r="P322" s="315"/>
      <c r="Q322" s="362"/>
      <c r="R322" s="362"/>
      <c r="S322" s="348"/>
      <c r="T322" s="362"/>
      <c r="U322" s="370"/>
      <c r="V322" s="367">
        <v>1</v>
      </c>
      <c r="W322" s="379"/>
      <c r="X322" s="379"/>
      <c r="Y322" s="385"/>
      <c r="Z322" s="388"/>
      <c r="AA322" s="379"/>
      <c r="AB322" s="348">
        <f>SUM(HLD_Table8[[#This Row],[שיפור האיפיון (האיפיון לא מדוייק, נידרשת הבהרה)]:[עמודה1]])</f>
        <v>1</v>
      </c>
    </row>
    <row r="323" spans="1:28" ht="60" hidden="1" x14ac:dyDescent="0.2">
      <c r="A323" s="222" t="s">
        <v>765</v>
      </c>
      <c r="B323" s="223">
        <v>8.4</v>
      </c>
      <c r="C323" s="223" t="s">
        <v>764</v>
      </c>
      <c r="D323" s="224" t="s">
        <v>801</v>
      </c>
      <c r="E323" s="12" t="s">
        <v>802</v>
      </c>
      <c r="F323" s="69" t="s">
        <v>783</v>
      </c>
      <c r="G323" s="299"/>
      <c r="H323" s="299" t="s">
        <v>1720</v>
      </c>
      <c r="I323" s="297"/>
      <c r="J323" s="297"/>
      <c r="K323" s="315"/>
      <c r="L323" s="315"/>
      <c r="M323" s="315"/>
      <c r="N323" s="315" t="s">
        <v>2016</v>
      </c>
      <c r="O323" s="315"/>
      <c r="P323" s="315"/>
      <c r="Q323" s="362"/>
      <c r="R323" s="362"/>
      <c r="S323" s="348"/>
      <c r="T323" s="362"/>
      <c r="U323" s="370"/>
      <c r="V323" s="367"/>
      <c r="W323" s="379"/>
      <c r="X323" s="379"/>
      <c r="Y323" s="385"/>
      <c r="Z323" s="388"/>
      <c r="AA323" s="379"/>
      <c r="AB323" s="348">
        <f>SUM(HLD_Table8[[#This Row],[שיפור האיפיון (האיפיון לא מדוייק, נידרשת הבהרה)]:[עמודה1]])</f>
        <v>0</v>
      </c>
    </row>
    <row r="324" spans="1:28" ht="30.75" hidden="1" thickBot="1" x14ac:dyDescent="0.25">
      <c r="A324" s="245" t="s">
        <v>765</v>
      </c>
      <c r="B324" s="246">
        <v>8.5</v>
      </c>
      <c r="C324" s="246" t="s">
        <v>764</v>
      </c>
      <c r="D324" s="247" t="s">
        <v>804</v>
      </c>
      <c r="E324" s="10"/>
      <c r="F324" s="6"/>
      <c r="G324" s="298"/>
      <c r="H324" s="299" t="s">
        <v>1720</v>
      </c>
      <c r="I324" s="297"/>
      <c r="J324" s="297"/>
      <c r="K324" s="315"/>
      <c r="L324" s="315"/>
      <c r="M324" s="315"/>
      <c r="N324" s="315"/>
      <c r="O324" s="315"/>
      <c r="P324" s="315"/>
      <c r="Q324" s="362"/>
      <c r="R324" s="362"/>
      <c r="S324" s="348"/>
      <c r="T324" s="362"/>
      <c r="U324" s="370"/>
      <c r="V324" s="367"/>
      <c r="W324" s="379"/>
      <c r="X324" s="379"/>
      <c r="Y324" s="385"/>
      <c r="Z324" s="388"/>
      <c r="AA324" s="379"/>
      <c r="AB324" s="348">
        <f>SUM(HLD_Table8[[#This Row],[שיפור האיפיון (האיפיון לא מדוייק, נידרשת הבהרה)]:[עמודה1]])</f>
        <v>0</v>
      </c>
    </row>
    <row r="325" spans="1:28" hidden="1" x14ac:dyDescent="0.2">
      <c r="A325" s="233" t="s">
        <v>805</v>
      </c>
      <c r="B325" s="234">
        <v>9</v>
      </c>
      <c r="C325" s="234" t="s">
        <v>806</v>
      </c>
      <c r="D325" s="235" t="s">
        <v>807</v>
      </c>
      <c r="E325" s="4"/>
      <c r="F325" s="6"/>
      <c r="G325" s="296"/>
      <c r="H325" s="296"/>
      <c r="I325" s="297"/>
      <c r="J325" s="297"/>
      <c r="K325" s="315"/>
      <c r="L325" s="315"/>
      <c r="M325" s="315"/>
      <c r="N325" s="296" t="s">
        <v>2017</v>
      </c>
      <c r="O325" s="315"/>
      <c r="P325" s="315"/>
      <c r="Q325" s="362"/>
      <c r="R325" s="362"/>
      <c r="S325" s="348"/>
      <c r="T325" s="362"/>
      <c r="U325" s="370"/>
      <c r="V325" s="367"/>
      <c r="W325" s="379"/>
      <c r="X325" s="379"/>
      <c r="Y325" s="385"/>
      <c r="Z325" s="388"/>
      <c r="AA325" s="379"/>
      <c r="AB325" s="348">
        <f>SUM(HLD_Table8[[#This Row],[שיפור האיפיון (האיפיון לא מדוייק, נידרשת הבהרה)]:[עמודה1]])</f>
        <v>0</v>
      </c>
    </row>
    <row r="326" spans="1:28" ht="57" hidden="1" x14ac:dyDescent="0.2">
      <c r="A326" s="222" t="s">
        <v>805</v>
      </c>
      <c r="B326" s="223">
        <v>9</v>
      </c>
      <c r="C326" s="223" t="s">
        <v>806</v>
      </c>
      <c r="D326" s="236" t="s">
        <v>807</v>
      </c>
      <c r="E326" s="19" t="s">
        <v>808</v>
      </c>
      <c r="F326" s="6" t="s">
        <v>176</v>
      </c>
      <c r="G326" s="301"/>
      <c r="H326" s="296"/>
      <c r="I326" s="297"/>
      <c r="J326" s="297"/>
      <c r="K326" s="315"/>
      <c r="L326" s="315"/>
      <c r="M326" s="315"/>
      <c r="N326" s="301" t="s">
        <v>2018</v>
      </c>
      <c r="O326" s="315"/>
      <c r="P326" s="315"/>
      <c r="Q326" s="362"/>
      <c r="R326" s="362"/>
      <c r="S326" s="348"/>
      <c r="T326" s="362"/>
      <c r="U326" s="370"/>
      <c r="V326" s="367"/>
      <c r="W326" s="379"/>
      <c r="X326" s="379"/>
      <c r="Y326" s="385"/>
      <c r="Z326" s="388"/>
      <c r="AA326" s="379"/>
      <c r="AB326" s="348">
        <f>SUM(HLD_Table8[[#This Row],[שיפור האיפיון (האיפיון לא מדוייק, נידרשת הבהרה)]:[עמודה1]])</f>
        <v>0</v>
      </c>
    </row>
    <row r="327" spans="1:28" ht="57" hidden="1" x14ac:dyDescent="0.2">
      <c r="A327" s="222" t="s">
        <v>805</v>
      </c>
      <c r="B327" s="223">
        <v>9</v>
      </c>
      <c r="C327" s="223" t="s">
        <v>806</v>
      </c>
      <c r="D327" s="236" t="s">
        <v>807</v>
      </c>
      <c r="E327" s="31" t="s">
        <v>811</v>
      </c>
      <c r="F327" s="6" t="s">
        <v>39</v>
      </c>
      <c r="G327" s="301"/>
      <c r="H327" s="296"/>
      <c r="I327" s="297"/>
      <c r="J327" s="297"/>
      <c r="K327" s="315"/>
      <c r="L327" s="315"/>
      <c r="M327" s="315"/>
      <c r="N327" s="301" t="s">
        <v>2017</v>
      </c>
      <c r="O327" s="315"/>
      <c r="P327" s="315"/>
      <c r="Q327" s="362"/>
      <c r="R327" s="362"/>
      <c r="S327" s="348"/>
      <c r="T327" s="362"/>
      <c r="U327" s="370"/>
      <c r="V327" s="367"/>
      <c r="W327" s="379"/>
      <c r="X327" s="379"/>
      <c r="Y327" s="385"/>
      <c r="Z327" s="388"/>
      <c r="AA327" s="379"/>
      <c r="AB327" s="348">
        <f>SUM(HLD_Table8[[#This Row],[שיפור האיפיון (האיפיון לא מדוייק, נידרשת הבהרה)]:[עמודה1]])</f>
        <v>0</v>
      </c>
    </row>
    <row r="328" spans="1:28" ht="28.5" hidden="1" x14ac:dyDescent="0.2">
      <c r="A328" s="222" t="s">
        <v>805</v>
      </c>
      <c r="B328" s="223">
        <v>9</v>
      </c>
      <c r="C328" s="223" t="s">
        <v>806</v>
      </c>
      <c r="D328" s="236" t="s">
        <v>807</v>
      </c>
      <c r="E328" s="17" t="s">
        <v>815</v>
      </c>
      <c r="F328" s="6" t="s">
        <v>108</v>
      </c>
      <c r="G328" s="301"/>
      <c r="H328" s="296"/>
      <c r="I328" s="297"/>
      <c r="J328" s="297"/>
      <c r="K328" s="315"/>
      <c r="L328" s="315"/>
      <c r="M328" s="315"/>
      <c r="N328" s="301" t="s">
        <v>2017</v>
      </c>
      <c r="O328" s="315"/>
      <c r="P328" s="315"/>
      <c r="Q328" s="362"/>
      <c r="R328" s="362"/>
      <c r="S328" s="348"/>
      <c r="T328" s="362"/>
      <c r="U328" s="370"/>
      <c r="V328" s="367"/>
      <c r="W328" s="379"/>
      <c r="X328" s="379"/>
      <c r="Y328" s="385"/>
      <c r="Z328" s="388"/>
      <c r="AA328" s="379"/>
      <c r="AB328" s="348">
        <f>SUM(HLD_Table8[[#This Row],[שיפור האיפיון (האיפיון לא מדוייק, נידרשת הבהרה)]:[עמודה1]])</f>
        <v>0</v>
      </c>
    </row>
    <row r="329" spans="1:28" ht="30" hidden="1" x14ac:dyDescent="0.2">
      <c r="A329" s="218" t="s">
        <v>805</v>
      </c>
      <c r="B329" s="219">
        <v>9.1</v>
      </c>
      <c r="C329" s="219" t="s">
        <v>806</v>
      </c>
      <c r="D329" s="242" t="s">
        <v>817</v>
      </c>
      <c r="E329" s="34"/>
      <c r="F329" s="6"/>
      <c r="G329" s="303"/>
      <c r="H329" s="296"/>
      <c r="I329" s="297"/>
      <c r="J329" s="297"/>
      <c r="K329" s="315"/>
      <c r="L329" s="315"/>
      <c r="M329" s="315"/>
      <c r="N329" s="303"/>
      <c r="O329" s="315"/>
      <c r="P329" s="315"/>
      <c r="Q329" s="362"/>
      <c r="R329" s="362"/>
      <c r="S329" s="348"/>
      <c r="T329" s="362"/>
      <c r="U329" s="370"/>
      <c r="V329" s="367"/>
      <c r="W329" s="379"/>
      <c r="X329" s="379"/>
      <c r="Y329" s="385"/>
      <c r="Z329" s="388"/>
      <c r="AA329" s="379"/>
      <c r="AB329" s="348">
        <f>SUM(HLD_Table8[[#This Row],[שיפור האיפיון (האיפיון לא מדוייק, נידרשת הבהרה)]:[עמודה1]])</f>
        <v>0</v>
      </c>
    </row>
    <row r="330" spans="1:28" ht="45" hidden="1" x14ac:dyDescent="0.2">
      <c r="A330" s="218" t="s">
        <v>805</v>
      </c>
      <c r="B330" s="219" t="s">
        <v>818</v>
      </c>
      <c r="C330" s="219" t="s">
        <v>806</v>
      </c>
      <c r="D330" s="242" t="s">
        <v>819</v>
      </c>
      <c r="E330" s="34"/>
      <c r="F330" s="6"/>
      <c r="G330" s="303"/>
      <c r="H330" s="296"/>
      <c r="I330" s="297"/>
      <c r="J330" s="297"/>
      <c r="K330" s="315"/>
      <c r="L330" s="315"/>
      <c r="M330" s="315"/>
      <c r="N330" s="303" t="s">
        <v>2017</v>
      </c>
      <c r="O330" s="315"/>
      <c r="P330" s="315"/>
      <c r="Q330" s="362"/>
      <c r="R330" s="362"/>
      <c r="S330" s="348"/>
      <c r="T330" s="362"/>
      <c r="U330" s="370"/>
      <c r="V330" s="367"/>
      <c r="W330" s="379"/>
      <c r="X330" s="379"/>
      <c r="Y330" s="385"/>
      <c r="Z330" s="388"/>
      <c r="AA330" s="379"/>
      <c r="AB330" s="348">
        <f>SUM(HLD_Table8[[#This Row],[שיפור האיפיון (האיפיון לא מדוייק, נידרשת הבהרה)]:[עמודה1]])</f>
        <v>0</v>
      </c>
    </row>
    <row r="331" spans="1:28" ht="45" hidden="1" x14ac:dyDescent="0.2">
      <c r="A331" s="218" t="s">
        <v>805</v>
      </c>
      <c r="B331" s="219" t="s">
        <v>820</v>
      </c>
      <c r="C331" s="219" t="s">
        <v>806</v>
      </c>
      <c r="D331" s="242" t="s">
        <v>821</v>
      </c>
      <c r="E331" s="34" t="s">
        <v>822</v>
      </c>
      <c r="F331" s="6"/>
      <c r="G331" s="303"/>
      <c r="H331" s="296"/>
      <c r="I331" s="297"/>
      <c r="J331" s="297"/>
      <c r="K331" s="315"/>
      <c r="L331" s="315"/>
      <c r="M331" s="315"/>
      <c r="N331" s="303" t="s">
        <v>2019</v>
      </c>
      <c r="O331" s="315"/>
      <c r="P331" s="315"/>
      <c r="Q331" s="362"/>
      <c r="R331" s="362"/>
      <c r="S331" s="348"/>
      <c r="T331" s="362"/>
      <c r="U331" s="370"/>
      <c r="V331" s="367"/>
      <c r="W331" s="379"/>
      <c r="X331" s="379"/>
      <c r="Y331" s="385"/>
      <c r="Z331" s="388"/>
      <c r="AA331" s="379"/>
      <c r="AB331" s="348">
        <f>SUM(HLD_Table8[[#This Row],[שיפור האיפיון (האיפיון לא מדוייק, נידרשת הבהרה)]:[עמודה1]])</f>
        <v>0</v>
      </c>
    </row>
    <row r="332" spans="1:28" hidden="1" x14ac:dyDescent="0.2">
      <c r="A332" s="218" t="s">
        <v>805</v>
      </c>
      <c r="B332" s="219" t="s">
        <v>823</v>
      </c>
      <c r="C332" s="219" t="s">
        <v>806</v>
      </c>
      <c r="D332" s="242" t="s">
        <v>824</v>
      </c>
      <c r="E332" s="34" t="s">
        <v>822</v>
      </c>
      <c r="F332" s="6"/>
      <c r="G332" s="303"/>
      <c r="H332" s="296"/>
      <c r="I332" s="297"/>
      <c r="J332" s="297"/>
      <c r="K332" s="315"/>
      <c r="L332" s="315"/>
      <c r="M332" s="315"/>
      <c r="N332" s="303" t="s">
        <v>2017</v>
      </c>
      <c r="O332" s="315"/>
      <c r="P332" s="315"/>
      <c r="Q332" s="362"/>
      <c r="R332" s="362"/>
      <c r="S332" s="348"/>
      <c r="T332" s="362"/>
      <c r="U332" s="370"/>
      <c r="V332" s="367"/>
      <c r="W332" s="379"/>
      <c r="X332" s="379"/>
      <c r="Y332" s="385"/>
      <c r="Z332" s="388"/>
      <c r="AA332" s="379"/>
      <c r="AB332" s="348">
        <f>SUM(HLD_Table8[[#This Row],[שיפור האיפיון (האיפיון לא מדוייק, נידרשת הבהרה)]:[עמודה1]])</f>
        <v>0</v>
      </c>
    </row>
    <row r="333" spans="1:28" hidden="1" x14ac:dyDescent="0.2">
      <c r="A333" s="218" t="s">
        <v>805</v>
      </c>
      <c r="B333" s="219" t="s">
        <v>825</v>
      </c>
      <c r="C333" s="219" t="s">
        <v>806</v>
      </c>
      <c r="D333" s="242" t="s">
        <v>826</v>
      </c>
      <c r="E333" s="34"/>
      <c r="F333" s="6"/>
      <c r="G333" s="303"/>
      <c r="H333" s="296"/>
      <c r="I333" s="297"/>
      <c r="J333" s="297"/>
      <c r="K333" s="315"/>
      <c r="L333" s="315"/>
      <c r="M333" s="315"/>
      <c r="N333" s="303" t="s">
        <v>2017</v>
      </c>
      <c r="O333" s="315"/>
      <c r="P333" s="315"/>
      <c r="Q333" s="362"/>
      <c r="R333" s="362"/>
      <c r="S333" s="348"/>
      <c r="T333" s="362"/>
      <c r="U333" s="370"/>
      <c r="V333" s="367"/>
      <c r="W333" s="379"/>
      <c r="X333" s="379"/>
      <c r="Y333" s="385"/>
      <c r="Z333" s="388"/>
      <c r="AA333" s="379"/>
      <c r="AB333" s="348">
        <f>SUM(HLD_Table8[[#This Row],[שיפור האיפיון (האיפיון לא מדוייק, נידרשת הבהרה)]:[עמודה1]])</f>
        <v>0</v>
      </c>
    </row>
    <row r="334" spans="1:28" hidden="1" x14ac:dyDescent="0.2">
      <c r="A334" s="218" t="s">
        <v>805</v>
      </c>
      <c r="B334" s="219" t="s">
        <v>827</v>
      </c>
      <c r="C334" s="219" t="s">
        <v>806</v>
      </c>
      <c r="D334" s="242" t="s">
        <v>828</v>
      </c>
      <c r="E334" s="34" t="s">
        <v>829</v>
      </c>
      <c r="F334" s="6"/>
      <c r="G334" s="303"/>
      <c r="H334" s="296"/>
      <c r="I334" s="297"/>
      <c r="J334" s="297"/>
      <c r="K334" s="315"/>
      <c r="L334" s="315"/>
      <c r="M334" s="315"/>
      <c r="N334" s="303" t="s">
        <v>2017</v>
      </c>
      <c r="O334" s="315"/>
      <c r="P334" s="315"/>
      <c r="Q334" s="362"/>
      <c r="R334" s="362"/>
      <c r="S334" s="348"/>
      <c r="T334" s="362"/>
      <c r="U334" s="370"/>
      <c r="V334" s="367"/>
      <c r="W334" s="379"/>
      <c r="X334" s="379"/>
      <c r="Y334" s="385"/>
      <c r="Z334" s="388"/>
      <c r="AA334" s="379"/>
      <c r="AB334" s="348">
        <f>SUM(HLD_Table8[[#This Row],[שיפור האיפיון (האיפיון לא מדוייק, נידרשת הבהרה)]:[עמודה1]])</f>
        <v>0</v>
      </c>
    </row>
    <row r="335" spans="1:28" ht="75" hidden="1" x14ac:dyDescent="0.2">
      <c r="A335" s="218" t="s">
        <v>805</v>
      </c>
      <c r="B335" s="219" t="s">
        <v>830</v>
      </c>
      <c r="C335" s="219" t="s">
        <v>806</v>
      </c>
      <c r="D335" s="242" t="s">
        <v>831</v>
      </c>
      <c r="E335" s="34" t="s">
        <v>829</v>
      </c>
      <c r="F335" s="6"/>
      <c r="G335" s="303"/>
      <c r="H335" s="296"/>
      <c r="I335" s="297"/>
      <c r="J335" s="297"/>
      <c r="K335" s="315"/>
      <c r="L335" s="315"/>
      <c r="M335" s="315"/>
      <c r="N335" s="303" t="s">
        <v>2017</v>
      </c>
      <c r="O335" s="315"/>
      <c r="P335" s="315"/>
      <c r="Q335" s="362"/>
      <c r="R335" s="362"/>
      <c r="S335" s="348"/>
      <c r="T335" s="362"/>
      <c r="U335" s="370"/>
      <c r="V335" s="367"/>
      <c r="W335" s="379"/>
      <c r="X335" s="379"/>
      <c r="Y335" s="385"/>
      <c r="Z335" s="388"/>
      <c r="AA335" s="379"/>
      <c r="AB335" s="348">
        <f>SUM(HLD_Table8[[#This Row],[שיפור האיפיון (האיפיון לא מדוייק, נידרשת הבהרה)]:[עמודה1]])</f>
        <v>0</v>
      </c>
    </row>
    <row r="336" spans="1:28" ht="30" hidden="1" x14ac:dyDescent="0.2">
      <c r="A336" s="218" t="s">
        <v>805</v>
      </c>
      <c r="B336" s="219" t="s">
        <v>832</v>
      </c>
      <c r="C336" s="219" t="s">
        <v>806</v>
      </c>
      <c r="D336" s="220" t="s">
        <v>833</v>
      </c>
      <c r="E336" s="10"/>
      <c r="F336" s="6"/>
      <c r="G336" s="298"/>
      <c r="H336" s="296"/>
      <c r="I336" s="297"/>
      <c r="J336" s="297"/>
      <c r="K336" s="315"/>
      <c r="L336" s="315"/>
      <c r="M336" s="315"/>
      <c r="N336" s="298" t="s">
        <v>2017</v>
      </c>
      <c r="O336" s="315"/>
      <c r="P336" s="315"/>
      <c r="Q336" s="362"/>
      <c r="R336" s="362"/>
      <c r="S336" s="348"/>
      <c r="T336" s="362"/>
      <c r="U336" s="370"/>
      <c r="V336" s="367"/>
      <c r="W336" s="379"/>
      <c r="X336" s="379"/>
      <c r="Y336" s="385"/>
      <c r="Z336" s="388"/>
      <c r="AA336" s="379"/>
      <c r="AB336" s="348">
        <f>SUM(HLD_Table8[[#This Row],[שיפור האיפיון (האיפיון לא מדוייק, נידרשת הבהרה)]:[עמודה1]])</f>
        <v>0</v>
      </c>
    </row>
    <row r="337" spans="1:28" ht="165" hidden="1" x14ac:dyDescent="0.2">
      <c r="A337" s="218" t="s">
        <v>805</v>
      </c>
      <c r="B337" s="219" t="s">
        <v>834</v>
      </c>
      <c r="C337" s="219" t="s">
        <v>806</v>
      </c>
      <c r="D337" s="220" t="s">
        <v>835</v>
      </c>
      <c r="E337" s="10" t="s">
        <v>836</v>
      </c>
      <c r="F337" s="6"/>
      <c r="G337" s="298"/>
      <c r="H337" s="352" t="s">
        <v>2116</v>
      </c>
      <c r="I337" s="297"/>
      <c r="J337" s="297"/>
      <c r="K337" s="315"/>
      <c r="L337" s="315"/>
      <c r="M337" s="315"/>
      <c r="N337" s="298" t="s">
        <v>2017</v>
      </c>
      <c r="O337" s="315"/>
      <c r="P337" s="315"/>
      <c r="Q337" s="362"/>
      <c r="R337" s="362"/>
      <c r="S337" s="348">
        <v>1</v>
      </c>
      <c r="T337" s="362"/>
      <c r="U337" s="370"/>
      <c r="V337" s="367"/>
      <c r="W337" s="379"/>
      <c r="X337" s="379"/>
      <c r="Y337" s="385"/>
      <c r="Z337" s="388"/>
      <c r="AA337" s="379"/>
      <c r="AB337" s="348">
        <f>SUM(HLD_Table8[[#This Row],[שיפור האיפיון (האיפיון לא מדוייק, נידרשת הבהרה)]:[עמודה1]])</f>
        <v>1</v>
      </c>
    </row>
    <row r="338" spans="1:28" ht="99.75" hidden="1" x14ac:dyDescent="0.2">
      <c r="A338" s="222" t="s">
        <v>805</v>
      </c>
      <c r="B338" s="223" t="s">
        <v>837</v>
      </c>
      <c r="C338" s="223" t="s">
        <v>806</v>
      </c>
      <c r="D338" s="257" t="s">
        <v>838</v>
      </c>
      <c r="E338" s="51" t="s">
        <v>839</v>
      </c>
      <c r="F338" s="6" t="s">
        <v>108</v>
      </c>
      <c r="G338" s="307"/>
      <c r="H338" s="296"/>
      <c r="I338" s="297"/>
      <c r="J338" s="297"/>
      <c r="K338" s="315"/>
      <c r="L338" s="315"/>
      <c r="M338" s="315"/>
      <c r="N338" s="307" t="s">
        <v>2020</v>
      </c>
      <c r="O338" s="315"/>
      <c r="P338" s="315"/>
      <c r="Q338" s="362"/>
      <c r="R338" s="362"/>
      <c r="S338" s="348"/>
      <c r="T338" s="362"/>
      <c r="U338" s="370"/>
      <c r="V338" s="367"/>
      <c r="W338" s="379"/>
      <c r="X338" s="379"/>
      <c r="Y338" s="385"/>
      <c r="Z338" s="388"/>
      <c r="AA338" s="379"/>
      <c r="AB338" s="348">
        <f>SUM(HLD_Table8[[#This Row],[שיפור האיפיון (האיפיון לא מדוייק, נידרשת הבהרה)]:[עמודה1]])</f>
        <v>0</v>
      </c>
    </row>
    <row r="339" spans="1:28" ht="384.75" hidden="1" x14ac:dyDescent="0.2">
      <c r="A339" s="218" t="s">
        <v>805</v>
      </c>
      <c r="B339" s="219">
        <v>9.1999999999999993</v>
      </c>
      <c r="C339" s="219" t="s">
        <v>806</v>
      </c>
      <c r="D339" s="220" t="s">
        <v>841</v>
      </c>
      <c r="E339" s="10"/>
      <c r="F339" s="6"/>
      <c r="G339" s="298"/>
      <c r="H339" s="352" t="s">
        <v>2117</v>
      </c>
      <c r="I339" s="297"/>
      <c r="J339" s="297"/>
      <c r="K339" s="315"/>
      <c r="L339" s="315"/>
      <c r="M339" s="315"/>
      <c r="N339" s="298" t="s">
        <v>2017</v>
      </c>
      <c r="O339" s="315"/>
      <c r="P339" s="315"/>
      <c r="Q339" s="362"/>
      <c r="R339" s="362"/>
      <c r="S339" s="348"/>
      <c r="T339" s="362">
        <v>6</v>
      </c>
      <c r="U339" s="370"/>
      <c r="V339" s="367"/>
      <c r="W339" s="379"/>
      <c r="X339" s="379"/>
      <c r="Y339" s="385"/>
      <c r="Z339" s="388"/>
      <c r="AA339" s="379"/>
      <c r="AB339" s="348">
        <f>SUM(HLD_Table8[[#This Row],[שיפור האיפיון (האיפיון לא מדוייק, נידרשת הבהרה)]:[עמודה1]])</f>
        <v>6</v>
      </c>
    </row>
    <row r="340" spans="1:28" ht="30" hidden="1" x14ac:dyDescent="0.2">
      <c r="A340" s="218" t="s">
        <v>805</v>
      </c>
      <c r="B340" s="219">
        <v>9.3000000000000007</v>
      </c>
      <c r="C340" s="219" t="s">
        <v>806</v>
      </c>
      <c r="D340" s="220" t="s">
        <v>842</v>
      </c>
      <c r="E340" s="10"/>
      <c r="F340" s="6"/>
      <c r="G340" s="298"/>
      <c r="H340" s="296"/>
      <c r="I340" s="297"/>
      <c r="J340" s="297"/>
      <c r="K340" s="315"/>
      <c r="L340" s="315"/>
      <c r="M340" s="315"/>
      <c r="N340" s="298" t="s">
        <v>2017</v>
      </c>
      <c r="O340" s="315"/>
      <c r="P340" s="315"/>
      <c r="Q340" s="362"/>
      <c r="R340" s="362"/>
      <c r="S340" s="348"/>
      <c r="T340" s="362"/>
      <c r="U340" s="370"/>
      <c r="V340" s="367"/>
      <c r="W340" s="379"/>
      <c r="X340" s="379"/>
      <c r="Y340" s="385"/>
      <c r="Z340" s="388"/>
      <c r="AA340" s="379"/>
      <c r="AB340" s="348">
        <f>SUM(HLD_Table8[[#This Row],[שיפור האיפיון (האיפיון לא מדוייק, נידרשת הבהרה)]:[עמודה1]])</f>
        <v>0</v>
      </c>
    </row>
    <row r="341" spans="1:28" ht="128.25" hidden="1" x14ac:dyDescent="0.2">
      <c r="A341" s="218" t="s">
        <v>805</v>
      </c>
      <c r="B341" s="219">
        <v>9.4</v>
      </c>
      <c r="C341" s="219" t="s">
        <v>806</v>
      </c>
      <c r="D341" s="220" t="s">
        <v>843</v>
      </c>
      <c r="E341" s="10"/>
      <c r="F341" s="6"/>
      <c r="G341" s="298"/>
      <c r="H341" s="352" t="s">
        <v>2118</v>
      </c>
      <c r="I341" s="297"/>
      <c r="J341" s="297"/>
      <c r="K341" s="315"/>
      <c r="L341" s="315"/>
      <c r="M341" s="315"/>
      <c r="N341" s="298" t="s">
        <v>2017</v>
      </c>
      <c r="O341" s="315"/>
      <c r="P341" s="315"/>
      <c r="Q341" s="362">
        <v>1</v>
      </c>
      <c r="R341" s="362"/>
      <c r="S341" s="348"/>
      <c r="T341" s="362"/>
      <c r="U341" s="370"/>
      <c r="V341" s="367"/>
      <c r="W341" s="379"/>
      <c r="X341" s="379"/>
      <c r="Y341" s="385"/>
      <c r="Z341" s="388"/>
      <c r="AA341" s="379"/>
      <c r="AB341" s="348">
        <f>SUM(HLD_Table8[[#This Row],[שיפור האיפיון (האיפיון לא מדוייק, נידרשת הבהרה)]:[עמודה1]])</f>
        <v>1</v>
      </c>
    </row>
    <row r="342" spans="1:28" ht="30" hidden="1" x14ac:dyDescent="0.2">
      <c r="A342" s="222" t="s">
        <v>805</v>
      </c>
      <c r="B342" s="223" t="s">
        <v>844</v>
      </c>
      <c r="C342" s="223" t="s">
        <v>806</v>
      </c>
      <c r="D342" s="224" t="s">
        <v>845</v>
      </c>
      <c r="E342" s="9" t="s">
        <v>846</v>
      </c>
      <c r="F342" s="6" t="s">
        <v>95</v>
      </c>
      <c r="G342" s="299"/>
      <c r="H342" s="6" t="s">
        <v>2119</v>
      </c>
      <c r="I342" s="297"/>
      <c r="J342" s="297"/>
      <c r="K342" s="315"/>
      <c r="L342" s="315"/>
      <c r="M342" s="315"/>
      <c r="N342" s="299" t="s">
        <v>2017</v>
      </c>
      <c r="O342" s="315"/>
      <c r="P342" s="315"/>
      <c r="Q342" s="362">
        <v>1</v>
      </c>
      <c r="R342" s="362"/>
      <c r="S342" s="348"/>
      <c r="T342" s="362"/>
      <c r="U342" s="370"/>
      <c r="V342" s="367"/>
      <c r="W342" s="379"/>
      <c r="X342" s="379"/>
      <c r="Y342" s="385"/>
      <c r="Z342" s="388"/>
      <c r="AA342" s="379"/>
      <c r="AB342" s="348">
        <f>SUM(HLD_Table8[[#This Row],[שיפור האיפיון (האיפיון לא מדוייק, נידרשת הבהרה)]:[עמודה1]])</f>
        <v>1</v>
      </c>
    </row>
    <row r="343" spans="1:28" ht="30" hidden="1" x14ac:dyDescent="0.2">
      <c r="A343" s="222" t="s">
        <v>805</v>
      </c>
      <c r="B343" s="223" t="s">
        <v>844</v>
      </c>
      <c r="C343" s="223" t="s">
        <v>806</v>
      </c>
      <c r="D343" s="224" t="s">
        <v>845</v>
      </c>
      <c r="E343" s="9" t="s">
        <v>847</v>
      </c>
      <c r="F343" s="6" t="s">
        <v>108</v>
      </c>
      <c r="G343" s="299"/>
      <c r="H343" s="296"/>
      <c r="I343" s="297"/>
      <c r="J343" s="297"/>
      <c r="K343" s="315"/>
      <c r="L343" s="315"/>
      <c r="M343" s="315"/>
      <c r="N343" s="299" t="s">
        <v>2017</v>
      </c>
      <c r="O343" s="315"/>
      <c r="P343" s="315"/>
      <c r="Q343" s="362"/>
      <c r="R343" s="362"/>
      <c r="S343" s="348"/>
      <c r="T343" s="362"/>
      <c r="U343" s="370"/>
      <c r="V343" s="367"/>
      <c r="W343" s="379"/>
      <c r="X343" s="379"/>
      <c r="Y343" s="385"/>
      <c r="Z343" s="388"/>
      <c r="AA343" s="379"/>
      <c r="AB343" s="348">
        <f>SUM(HLD_Table8[[#This Row],[שיפור האיפיון (האיפיון לא מדוייק, נידרשת הבהרה)]:[עמודה1]])</f>
        <v>0</v>
      </c>
    </row>
    <row r="344" spans="1:28" ht="45" hidden="1" x14ac:dyDescent="0.2">
      <c r="A344" s="222" t="s">
        <v>805</v>
      </c>
      <c r="B344" s="223" t="s">
        <v>848</v>
      </c>
      <c r="C344" s="223" t="s">
        <v>806</v>
      </c>
      <c r="D344" s="257" t="s">
        <v>849</v>
      </c>
      <c r="E344" s="11"/>
      <c r="F344" s="6" t="s">
        <v>108</v>
      </c>
      <c r="G344" s="307"/>
      <c r="H344" s="296"/>
      <c r="I344" s="297"/>
      <c r="J344" s="297"/>
      <c r="K344" s="315"/>
      <c r="L344" s="315"/>
      <c r="M344" s="315"/>
      <c r="N344" s="307" t="s">
        <v>2017</v>
      </c>
      <c r="O344" s="315"/>
      <c r="P344" s="315"/>
      <c r="Q344" s="362"/>
      <c r="R344" s="362"/>
      <c r="S344" s="348"/>
      <c r="T344" s="362"/>
      <c r="U344" s="370"/>
      <c r="V344" s="367"/>
      <c r="W344" s="379"/>
      <c r="X344" s="379"/>
      <c r="Y344" s="385"/>
      <c r="Z344" s="388"/>
      <c r="AA344" s="379"/>
      <c r="AB344" s="348">
        <f>SUM(HLD_Table8[[#This Row],[שיפור האיפיון (האיפיון לא מדוייק, נידרשת הבהרה)]:[עמודה1]])</f>
        <v>0</v>
      </c>
    </row>
    <row r="345" spans="1:28" ht="165.75" hidden="1" thickBot="1" x14ac:dyDescent="0.25">
      <c r="A345" s="230" t="s">
        <v>805</v>
      </c>
      <c r="B345" s="231" t="s">
        <v>850</v>
      </c>
      <c r="C345" s="231" t="s">
        <v>806</v>
      </c>
      <c r="D345" s="232" t="s">
        <v>851</v>
      </c>
      <c r="E345" s="12"/>
      <c r="F345" s="6" t="s">
        <v>40</v>
      </c>
      <c r="G345" s="299"/>
      <c r="H345" s="296" t="s">
        <v>2120</v>
      </c>
      <c r="I345" s="297"/>
      <c r="J345" s="297"/>
      <c r="K345" s="315"/>
      <c r="L345" s="315"/>
      <c r="M345" s="315"/>
      <c r="N345" s="299" t="s">
        <v>2017</v>
      </c>
      <c r="O345" s="315"/>
      <c r="P345" s="315"/>
      <c r="Q345" s="362">
        <v>1</v>
      </c>
      <c r="R345" s="362"/>
      <c r="S345" s="348"/>
      <c r="T345" s="362"/>
      <c r="U345" s="370"/>
      <c r="V345" s="367"/>
      <c r="W345" s="379"/>
      <c r="X345" s="379"/>
      <c r="Y345" s="385"/>
      <c r="Z345" s="388"/>
      <c r="AA345" s="379"/>
      <c r="AB345" s="348">
        <f>SUM(HLD_Table8[[#This Row],[שיפור האיפיון (האיפיון לא מדוייק, נידרשת הבהרה)]:[עמודה1]])</f>
        <v>1</v>
      </c>
    </row>
    <row r="346" spans="1:28" ht="90" hidden="1" x14ac:dyDescent="0.2">
      <c r="A346" s="233" t="s">
        <v>853</v>
      </c>
      <c r="B346" s="234">
        <v>10</v>
      </c>
      <c r="C346" s="234" t="s">
        <v>854</v>
      </c>
      <c r="D346" s="235" t="s">
        <v>855</v>
      </c>
      <c r="E346" s="4" t="s">
        <v>856</v>
      </c>
      <c r="F346" s="6"/>
      <c r="G346" s="296"/>
      <c r="H346" s="4" t="s">
        <v>856</v>
      </c>
      <c r="I346" s="297"/>
      <c r="J346" s="297"/>
      <c r="K346" s="315"/>
      <c r="L346" s="315"/>
      <c r="M346" s="315"/>
      <c r="N346" s="315"/>
      <c r="O346" s="315"/>
      <c r="P346" s="315"/>
      <c r="Q346" s="362">
        <v>2</v>
      </c>
      <c r="R346" s="362"/>
      <c r="S346" s="348"/>
      <c r="T346" s="362"/>
      <c r="U346" s="370"/>
      <c r="V346" s="367"/>
      <c r="W346" s="379"/>
      <c r="X346" s="379"/>
      <c r="Y346" s="385"/>
      <c r="Z346" s="388"/>
      <c r="AA346" s="379"/>
      <c r="AB346" s="348">
        <f>SUM(HLD_Table8[[#This Row],[שיפור האיפיון (האיפיון לא מדוייק, נידרשת הבהרה)]:[עמודה1]])</f>
        <v>2</v>
      </c>
    </row>
    <row r="347" spans="1:28" ht="85.5" hidden="1" x14ac:dyDescent="0.2">
      <c r="A347" s="218" t="s">
        <v>853</v>
      </c>
      <c r="B347" s="219">
        <v>10.1</v>
      </c>
      <c r="C347" s="219" t="s">
        <v>854</v>
      </c>
      <c r="D347" s="220" t="s">
        <v>857</v>
      </c>
      <c r="E347" s="10"/>
      <c r="F347" s="6"/>
      <c r="G347" s="298"/>
      <c r="H347" s="6" t="s">
        <v>2121</v>
      </c>
      <c r="I347" s="297"/>
      <c r="J347" s="297"/>
      <c r="K347" s="315"/>
      <c r="L347" s="315"/>
      <c r="M347" s="315"/>
      <c r="N347" s="315"/>
      <c r="O347" s="315"/>
      <c r="P347" s="315"/>
      <c r="Q347" s="362">
        <v>2</v>
      </c>
      <c r="R347" s="362"/>
      <c r="S347" s="348"/>
      <c r="T347" s="362"/>
      <c r="U347" s="370"/>
      <c r="V347" s="367"/>
      <c r="W347" s="379"/>
      <c r="X347" s="379"/>
      <c r="Y347" s="385"/>
      <c r="Z347" s="388"/>
      <c r="AA347" s="379"/>
      <c r="AB347" s="348">
        <f>SUM(HLD_Table8[[#This Row],[שיפור האיפיון (האיפיון לא מדוייק, נידרשת הבהרה)]:[עמודה1]])</f>
        <v>2</v>
      </c>
    </row>
    <row r="348" spans="1:28" ht="99.75" hidden="1" x14ac:dyDescent="0.2">
      <c r="A348" s="222" t="s">
        <v>853</v>
      </c>
      <c r="B348" s="223">
        <v>10.199999999999999</v>
      </c>
      <c r="C348" s="223" t="s">
        <v>854</v>
      </c>
      <c r="D348" s="224" t="s">
        <v>858</v>
      </c>
      <c r="E348" s="9" t="s">
        <v>859</v>
      </c>
      <c r="F348" s="6" t="s">
        <v>108</v>
      </c>
      <c r="G348" s="299"/>
      <c r="H348" s="296" t="s">
        <v>2122</v>
      </c>
      <c r="I348" s="297"/>
      <c r="J348" s="297"/>
      <c r="K348" s="315"/>
      <c r="L348" s="315"/>
      <c r="M348" s="315"/>
      <c r="N348" s="315" t="s">
        <v>1895</v>
      </c>
      <c r="O348" s="315"/>
      <c r="P348" s="315"/>
      <c r="Q348" s="362"/>
      <c r="R348" s="362"/>
      <c r="S348" s="348"/>
      <c r="T348" s="362"/>
      <c r="U348" s="370"/>
      <c r="V348" s="367"/>
      <c r="W348" s="379"/>
      <c r="X348" s="379"/>
      <c r="Y348" s="385"/>
      <c r="Z348" s="388"/>
      <c r="AA348" s="379"/>
      <c r="AB348" s="348">
        <f>SUM(HLD_Table8[[#This Row],[שיפור האיפיון (האיפיון לא מדוייק, נידרשת הבהרה)]:[עמודה1]])</f>
        <v>0</v>
      </c>
    </row>
    <row r="349" spans="1:28" ht="99.75" hidden="1" x14ac:dyDescent="0.2">
      <c r="A349" s="222" t="s">
        <v>853</v>
      </c>
      <c r="B349" s="223">
        <v>10.3</v>
      </c>
      <c r="C349" s="223" t="s">
        <v>854</v>
      </c>
      <c r="D349" s="224" t="s">
        <v>864</v>
      </c>
      <c r="E349" s="9" t="s">
        <v>865</v>
      </c>
      <c r="F349" s="6" t="s">
        <v>108</v>
      </c>
      <c r="G349" s="299"/>
      <c r="H349" s="296" t="s">
        <v>2123</v>
      </c>
      <c r="I349" s="297"/>
      <c r="J349" s="297"/>
      <c r="K349" s="315"/>
      <c r="L349" s="315"/>
      <c r="M349" s="315"/>
      <c r="N349" s="315" t="s">
        <v>1896</v>
      </c>
      <c r="O349" s="315"/>
      <c r="P349" s="315"/>
      <c r="Q349" s="362">
        <v>1</v>
      </c>
      <c r="R349" s="362"/>
      <c r="S349" s="348"/>
      <c r="T349" s="362"/>
      <c r="U349" s="370"/>
      <c r="V349" s="367"/>
      <c r="W349" s="379"/>
      <c r="X349" s="379"/>
      <c r="Y349" s="385"/>
      <c r="Z349" s="388"/>
      <c r="AA349" s="379"/>
      <c r="AB349" s="348">
        <f>SUM(HLD_Table8[[#This Row],[שיפור האיפיון (האיפיון לא מדוייק, נידרשת הבהרה)]:[עמודה1]])</f>
        <v>1</v>
      </c>
    </row>
    <row r="350" spans="1:28" ht="42.75" hidden="1" x14ac:dyDescent="0.2">
      <c r="A350" s="218" t="s">
        <v>853</v>
      </c>
      <c r="B350" s="219">
        <v>10.3</v>
      </c>
      <c r="C350" s="219" t="s">
        <v>854</v>
      </c>
      <c r="D350" s="220" t="s">
        <v>864</v>
      </c>
      <c r="E350" s="10" t="s">
        <v>866</v>
      </c>
      <c r="F350" s="6" t="s">
        <v>31</v>
      </c>
      <c r="G350" s="298"/>
      <c r="H350" s="6" t="s">
        <v>2124</v>
      </c>
      <c r="I350" s="297"/>
      <c r="J350" s="297"/>
      <c r="K350" s="315"/>
      <c r="L350" s="315"/>
      <c r="M350" s="315"/>
      <c r="N350" s="315"/>
      <c r="O350" s="315"/>
      <c r="P350" s="315"/>
      <c r="Q350" s="362"/>
      <c r="R350" s="362"/>
      <c r="S350" s="348"/>
      <c r="T350" s="362"/>
      <c r="U350" s="370"/>
      <c r="V350" s="367"/>
      <c r="W350" s="379"/>
      <c r="X350" s="379"/>
      <c r="Y350" s="385"/>
      <c r="Z350" s="388"/>
      <c r="AA350" s="379"/>
      <c r="AB350" s="348">
        <f>SUM(HLD_Table8[[#This Row],[שיפור האיפיון (האיפיון לא מדוייק, נידרשת הבהרה)]:[עמודה1]])</f>
        <v>0</v>
      </c>
    </row>
    <row r="351" spans="1:28" ht="42.75" hidden="1" x14ac:dyDescent="0.2">
      <c r="A351" s="218" t="s">
        <v>853</v>
      </c>
      <c r="B351" s="219">
        <v>10.3</v>
      </c>
      <c r="C351" s="219" t="s">
        <v>854</v>
      </c>
      <c r="D351" s="220" t="s">
        <v>864</v>
      </c>
      <c r="E351" s="10" t="s">
        <v>866</v>
      </c>
      <c r="F351" s="6" t="s">
        <v>31</v>
      </c>
      <c r="G351" s="298"/>
      <c r="H351" s="6" t="s">
        <v>2124</v>
      </c>
      <c r="I351" s="297"/>
      <c r="J351" s="297"/>
      <c r="K351" s="315"/>
      <c r="L351" s="315"/>
      <c r="M351" s="315"/>
      <c r="N351" s="315"/>
      <c r="O351" s="315"/>
      <c r="P351" s="315"/>
      <c r="Q351" s="362"/>
      <c r="R351" s="362"/>
      <c r="S351" s="348"/>
      <c r="T351" s="362"/>
      <c r="U351" s="370"/>
      <c r="V351" s="367"/>
      <c r="W351" s="379"/>
      <c r="X351" s="379"/>
      <c r="Y351" s="385"/>
      <c r="Z351" s="388"/>
      <c r="AA351" s="379"/>
      <c r="AB351" s="348">
        <f>SUM(HLD_Table8[[#This Row],[שיפור האיפיון (האיפיון לא מדוייק, נידרשת הבהרה)]:[עמודה1]])</f>
        <v>0</v>
      </c>
    </row>
    <row r="352" spans="1:28" ht="42.75" hidden="1" x14ac:dyDescent="0.2">
      <c r="A352" s="218" t="s">
        <v>853</v>
      </c>
      <c r="B352" s="219">
        <v>10.3</v>
      </c>
      <c r="C352" s="219" t="s">
        <v>854</v>
      </c>
      <c r="D352" s="220" t="s">
        <v>864</v>
      </c>
      <c r="E352" s="38" t="s">
        <v>868</v>
      </c>
      <c r="F352" s="6" t="s">
        <v>31</v>
      </c>
      <c r="G352" s="298"/>
      <c r="H352" s="6" t="s">
        <v>2124</v>
      </c>
      <c r="I352" s="297"/>
      <c r="J352" s="297"/>
      <c r="K352" s="315"/>
      <c r="L352" s="315"/>
      <c r="M352" s="315"/>
      <c r="N352" s="315"/>
      <c r="O352" s="315"/>
      <c r="P352" s="315"/>
      <c r="Q352" s="362"/>
      <c r="R352" s="362"/>
      <c r="S352" s="348"/>
      <c r="T352" s="362"/>
      <c r="U352" s="370"/>
      <c r="V352" s="367"/>
      <c r="W352" s="379"/>
      <c r="X352" s="379"/>
      <c r="Y352" s="385"/>
      <c r="Z352" s="388"/>
      <c r="AA352" s="379"/>
      <c r="AB352" s="348">
        <f>SUM(HLD_Table8[[#This Row],[שיפור האיפיון (האיפיון לא מדוייק, נידרשת הבהרה)]:[עמודה1]])</f>
        <v>0</v>
      </c>
    </row>
    <row r="353" spans="1:28" ht="42.75" hidden="1" x14ac:dyDescent="0.2">
      <c r="A353" s="218" t="s">
        <v>853</v>
      </c>
      <c r="B353" s="219">
        <v>10.3</v>
      </c>
      <c r="C353" s="219" t="s">
        <v>854</v>
      </c>
      <c r="D353" s="220" t="s">
        <v>864</v>
      </c>
      <c r="E353" s="10" t="s">
        <v>870</v>
      </c>
      <c r="F353" s="6" t="s">
        <v>31</v>
      </c>
      <c r="G353" s="298"/>
      <c r="H353" s="6" t="s">
        <v>2124</v>
      </c>
      <c r="I353" s="297"/>
      <c r="J353" s="297"/>
      <c r="K353" s="315"/>
      <c r="L353" s="315"/>
      <c r="M353" s="315"/>
      <c r="N353" s="315"/>
      <c r="O353" s="315"/>
      <c r="P353" s="315"/>
      <c r="Q353" s="362"/>
      <c r="R353" s="362"/>
      <c r="S353" s="348"/>
      <c r="T353" s="362"/>
      <c r="U353" s="370"/>
      <c r="V353" s="367"/>
      <c r="W353" s="379"/>
      <c r="X353" s="379"/>
      <c r="Y353" s="385"/>
      <c r="Z353" s="388"/>
      <c r="AA353" s="379"/>
      <c r="AB353" s="348">
        <f>SUM(HLD_Table8[[#This Row],[שיפור האיפיון (האיפיון לא מדוייק, נידרשת הבהרה)]:[עמודה1]])</f>
        <v>0</v>
      </c>
    </row>
    <row r="354" spans="1:28" ht="60" hidden="1" x14ac:dyDescent="0.2">
      <c r="A354" s="218" t="s">
        <v>853</v>
      </c>
      <c r="B354" s="219" t="s">
        <v>871</v>
      </c>
      <c r="C354" s="219" t="s">
        <v>854</v>
      </c>
      <c r="D354" s="220" t="s">
        <v>872</v>
      </c>
      <c r="E354" s="10" t="s">
        <v>866</v>
      </c>
      <c r="F354" s="6" t="s">
        <v>31</v>
      </c>
      <c r="G354" s="298"/>
      <c r="H354" s="6" t="s">
        <v>2124</v>
      </c>
      <c r="I354" s="297"/>
      <c r="J354" s="297"/>
      <c r="K354" s="315"/>
      <c r="L354" s="315"/>
      <c r="M354" s="315"/>
      <c r="N354" s="315"/>
      <c r="O354" s="315"/>
      <c r="P354" s="315"/>
      <c r="Q354" s="362"/>
      <c r="R354" s="362"/>
      <c r="S354" s="348"/>
      <c r="T354" s="362"/>
      <c r="U354" s="370"/>
      <c r="V354" s="367"/>
      <c r="W354" s="379"/>
      <c r="X354" s="379"/>
      <c r="Y354" s="385"/>
      <c r="Z354" s="388"/>
      <c r="AA354" s="379"/>
      <c r="AB354" s="348">
        <f>SUM(HLD_Table8[[#This Row],[שיפור האיפיון (האיפיון לא מדוייק, נידרשת הבהרה)]:[עמודה1]])</f>
        <v>0</v>
      </c>
    </row>
    <row r="355" spans="1:28" ht="45" hidden="1" x14ac:dyDescent="0.2">
      <c r="A355" s="218" t="s">
        <v>853</v>
      </c>
      <c r="B355" s="219" t="s">
        <v>874</v>
      </c>
      <c r="C355" s="219" t="s">
        <v>854</v>
      </c>
      <c r="D355" s="220" t="s">
        <v>875</v>
      </c>
      <c r="E355" s="7" t="s">
        <v>866</v>
      </c>
      <c r="F355" s="6" t="s">
        <v>31</v>
      </c>
      <c r="G355" s="298"/>
      <c r="H355" s="6" t="s">
        <v>2124</v>
      </c>
      <c r="I355" s="297"/>
      <c r="J355" s="297"/>
      <c r="K355" s="315"/>
      <c r="L355" s="315"/>
      <c r="M355" s="315"/>
      <c r="N355" s="315"/>
      <c r="O355" s="315"/>
      <c r="P355" s="315"/>
      <c r="Q355" s="362"/>
      <c r="R355" s="362"/>
      <c r="S355" s="348"/>
      <c r="T355" s="362"/>
      <c r="U355" s="370"/>
      <c r="V355" s="367"/>
      <c r="W355" s="379"/>
      <c r="X355" s="379"/>
      <c r="Y355" s="385"/>
      <c r="Z355" s="388"/>
      <c r="AA355" s="379"/>
      <c r="AB355" s="348">
        <f>SUM(HLD_Table8[[#This Row],[שיפור האיפיון (האיפיון לא מדוייק, נידרשת הבהרה)]:[עמודה1]])</f>
        <v>0</v>
      </c>
    </row>
    <row r="356" spans="1:28" ht="60" hidden="1" x14ac:dyDescent="0.2">
      <c r="A356" s="218" t="s">
        <v>853</v>
      </c>
      <c r="B356" s="219" t="s">
        <v>877</v>
      </c>
      <c r="C356" s="219" t="s">
        <v>854</v>
      </c>
      <c r="D356" s="220" t="s">
        <v>878</v>
      </c>
      <c r="E356" s="10"/>
      <c r="F356" s="6" t="s">
        <v>31</v>
      </c>
      <c r="G356" s="298"/>
      <c r="H356" s="6" t="s">
        <v>2124</v>
      </c>
      <c r="I356" s="297"/>
      <c r="J356" s="297"/>
      <c r="K356" s="315"/>
      <c r="L356" s="315"/>
      <c r="M356" s="315"/>
      <c r="N356" s="315"/>
      <c r="O356" s="315"/>
      <c r="P356" s="315"/>
      <c r="Q356" s="362"/>
      <c r="R356" s="362"/>
      <c r="S356" s="348"/>
      <c r="T356" s="362"/>
      <c r="U356" s="370"/>
      <c r="V356" s="367"/>
      <c r="W356" s="379"/>
      <c r="X356" s="379"/>
      <c r="Y356" s="385"/>
      <c r="Z356" s="388"/>
      <c r="AA356" s="379"/>
      <c r="AB356" s="348">
        <f>SUM(HLD_Table8[[#This Row],[שיפור האיפיון (האיפיון לא מדוייק, נידרשת הבהרה)]:[עמודה1]])</f>
        <v>0</v>
      </c>
    </row>
    <row r="357" spans="1:28" hidden="1" x14ac:dyDescent="0.2">
      <c r="A357" s="256"/>
      <c r="B357" s="219"/>
      <c r="C357" s="218"/>
      <c r="D357" s="242"/>
      <c r="E357" s="34"/>
      <c r="F357" s="6"/>
      <c r="G357" s="243"/>
      <c r="H357" s="296"/>
      <c r="I357" s="215"/>
      <c r="J357" s="215"/>
      <c r="K357" s="216"/>
      <c r="L357" s="216"/>
      <c r="M357" s="216"/>
      <c r="N357" s="216"/>
      <c r="O357" s="216"/>
      <c r="P357" s="216"/>
      <c r="Q357" s="362"/>
      <c r="R357" s="362"/>
      <c r="S357" s="348"/>
      <c r="T357" s="362"/>
      <c r="U357" s="370"/>
      <c r="V357" s="367"/>
      <c r="W357" s="379"/>
      <c r="X357" s="379"/>
      <c r="Y357" s="385"/>
      <c r="Z357" s="388"/>
      <c r="AA357" s="379"/>
      <c r="AB357" s="348">
        <f>SUM(HLD_Table8[[#This Row],[שיפור האיפיון (האיפיון לא מדוייק, נידרשת הבהרה)]:[עמודה1]])</f>
        <v>0</v>
      </c>
    </row>
    <row r="358" spans="1:28" ht="57" hidden="1" x14ac:dyDescent="0.2">
      <c r="A358" s="218" t="s">
        <v>853</v>
      </c>
      <c r="B358" s="219">
        <v>10.4</v>
      </c>
      <c r="C358" s="219" t="s">
        <v>854</v>
      </c>
      <c r="D358" s="220" t="s">
        <v>879</v>
      </c>
      <c r="E358" s="10" t="s">
        <v>880</v>
      </c>
      <c r="F358" s="6" t="s">
        <v>31</v>
      </c>
      <c r="G358" s="298"/>
      <c r="H358" s="6" t="s">
        <v>2124</v>
      </c>
      <c r="I358" s="297"/>
      <c r="J358" s="297"/>
      <c r="K358" s="315"/>
      <c r="L358" s="315"/>
      <c r="M358" s="315"/>
      <c r="N358" s="315"/>
      <c r="O358" s="315"/>
      <c r="P358" s="315"/>
      <c r="Q358" s="362"/>
      <c r="R358" s="362"/>
      <c r="S358" s="348"/>
      <c r="T358" s="362"/>
      <c r="U358" s="370"/>
      <c r="V358" s="367"/>
      <c r="W358" s="379"/>
      <c r="X358" s="379"/>
      <c r="Y358" s="385"/>
      <c r="Z358" s="388"/>
      <c r="AA358" s="379"/>
      <c r="AB358" s="348">
        <f>SUM(HLD_Table8[[#This Row],[שיפור האיפיון (האיפיון לא מדוייק, נידרשת הבהרה)]:[עמודה1]])</f>
        <v>0</v>
      </c>
    </row>
    <row r="359" spans="1:28" ht="45" hidden="1" x14ac:dyDescent="0.2">
      <c r="A359" s="218" t="s">
        <v>853</v>
      </c>
      <c r="B359" s="219" t="s">
        <v>883</v>
      </c>
      <c r="C359" s="219" t="s">
        <v>854</v>
      </c>
      <c r="D359" s="220" t="s">
        <v>884</v>
      </c>
      <c r="E359" s="10"/>
      <c r="F359" s="6" t="s">
        <v>31</v>
      </c>
      <c r="G359" s="298"/>
      <c r="H359" s="6" t="s">
        <v>2124</v>
      </c>
      <c r="I359" s="297"/>
      <c r="J359" s="297"/>
      <c r="K359" s="315"/>
      <c r="L359" s="315"/>
      <c r="M359" s="315"/>
      <c r="N359" s="315"/>
      <c r="O359" s="315"/>
      <c r="P359" s="315"/>
      <c r="Q359" s="362"/>
      <c r="R359" s="362"/>
      <c r="S359" s="348"/>
      <c r="T359" s="362"/>
      <c r="U359" s="370"/>
      <c r="V359" s="367"/>
      <c r="W359" s="379"/>
      <c r="X359" s="379"/>
      <c r="Y359" s="385"/>
      <c r="Z359" s="388"/>
      <c r="AA359" s="379"/>
      <c r="AB359" s="348">
        <f>SUM(HLD_Table8[[#This Row],[שיפור האיפיון (האיפיון לא מדוייק, נידרשת הבהרה)]:[עמודה1]])</f>
        <v>0</v>
      </c>
    </row>
    <row r="360" spans="1:28" ht="45.75" hidden="1" thickBot="1" x14ac:dyDescent="0.25">
      <c r="A360" s="245" t="s">
        <v>853</v>
      </c>
      <c r="B360" s="246" t="s">
        <v>883</v>
      </c>
      <c r="C360" s="246" t="s">
        <v>854</v>
      </c>
      <c r="D360" s="247" t="s">
        <v>884</v>
      </c>
      <c r="E360" s="10" t="s">
        <v>885</v>
      </c>
      <c r="F360" s="6" t="s">
        <v>31</v>
      </c>
      <c r="G360" s="298"/>
      <c r="H360" s="6" t="s">
        <v>2124</v>
      </c>
      <c r="I360" s="297"/>
      <c r="J360" s="297"/>
      <c r="K360" s="315"/>
      <c r="L360" s="315"/>
      <c r="M360" s="315"/>
      <c r="N360" s="315"/>
      <c r="O360" s="315"/>
      <c r="P360" s="315"/>
      <c r="Q360" s="362"/>
      <c r="R360" s="362"/>
      <c r="S360" s="348"/>
      <c r="T360" s="362"/>
      <c r="U360" s="370"/>
      <c r="V360" s="367"/>
      <c r="W360" s="379"/>
      <c r="X360" s="379"/>
      <c r="Y360" s="385"/>
      <c r="Z360" s="388"/>
      <c r="AA360" s="379"/>
      <c r="AB360" s="348">
        <f>SUM(HLD_Table8[[#This Row],[שיפור האיפיון (האיפיון לא מדוייק, נידרשת הבהרה)]:[עמודה1]])</f>
        <v>0</v>
      </c>
    </row>
    <row r="361" spans="1:28" hidden="1" x14ac:dyDescent="0.2">
      <c r="A361" s="233" t="s">
        <v>886</v>
      </c>
      <c r="B361" s="234">
        <v>11</v>
      </c>
      <c r="C361" s="234" t="s">
        <v>887</v>
      </c>
      <c r="D361" s="235" t="s">
        <v>888</v>
      </c>
      <c r="E361" s="4"/>
      <c r="F361" s="6"/>
      <c r="G361" s="296"/>
      <c r="H361" s="6" t="s">
        <v>2125</v>
      </c>
      <c r="I361" s="297"/>
      <c r="J361" s="297"/>
      <c r="K361" s="315"/>
      <c r="L361" s="315"/>
      <c r="M361" s="315"/>
      <c r="N361" s="315"/>
      <c r="O361" s="315"/>
      <c r="P361" s="315"/>
      <c r="Q361" s="362">
        <v>1</v>
      </c>
      <c r="R361" s="362"/>
      <c r="S361" s="348"/>
      <c r="T361" s="362"/>
      <c r="U361" s="370"/>
      <c r="V361" s="367"/>
      <c r="W361" s="379"/>
      <c r="X361" s="379"/>
      <c r="Y361" s="385"/>
      <c r="Z361" s="388"/>
      <c r="AA361" s="379"/>
      <c r="AB361" s="348">
        <f>SUM(HLD_Table8[[#This Row],[שיפור האיפיון (האיפיון לא מדוייק, נידרשת הבהרה)]:[עמודה1]])</f>
        <v>1</v>
      </c>
    </row>
    <row r="362" spans="1:28" ht="120" hidden="1" x14ac:dyDescent="0.2">
      <c r="A362" s="218" t="s">
        <v>886</v>
      </c>
      <c r="B362" s="219">
        <v>11</v>
      </c>
      <c r="C362" s="219" t="s">
        <v>887</v>
      </c>
      <c r="D362" s="266" t="s">
        <v>888</v>
      </c>
      <c r="E362" s="64" t="s">
        <v>889</v>
      </c>
      <c r="F362" s="6"/>
      <c r="G362" s="308"/>
      <c r="H362" s="296" t="s">
        <v>2126</v>
      </c>
      <c r="I362" s="297"/>
      <c r="J362" s="297"/>
      <c r="K362" s="315"/>
      <c r="L362" s="315"/>
      <c r="M362" s="315"/>
      <c r="N362" s="315"/>
      <c r="O362" s="315"/>
      <c r="P362" s="315"/>
      <c r="Q362" s="362">
        <v>1</v>
      </c>
      <c r="R362" s="362"/>
      <c r="S362" s="348"/>
      <c r="T362" s="362"/>
      <c r="U362" s="370"/>
      <c r="V362" s="367"/>
      <c r="W362" s="379"/>
      <c r="X362" s="379"/>
      <c r="Y362" s="385"/>
      <c r="Z362" s="388"/>
      <c r="AA362" s="379"/>
      <c r="AB362" s="348">
        <f>SUM(HLD_Table8[[#This Row],[שיפור האיפיון (האיפיון לא מדוייק, נידרשת הבהרה)]:[עמודה1]])</f>
        <v>1</v>
      </c>
    </row>
    <row r="363" spans="1:28" ht="327.75" hidden="1" x14ac:dyDescent="0.2">
      <c r="A363" s="222" t="s">
        <v>886</v>
      </c>
      <c r="B363" s="223">
        <v>11.1</v>
      </c>
      <c r="C363" s="223" t="s">
        <v>887</v>
      </c>
      <c r="D363" s="224" t="s">
        <v>891</v>
      </c>
      <c r="E363" s="12" t="s">
        <v>892</v>
      </c>
      <c r="F363" s="6" t="s">
        <v>40</v>
      </c>
      <c r="G363" s="299"/>
      <c r="H363" s="296" t="s">
        <v>2127</v>
      </c>
      <c r="I363" s="297"/>
      <c r="J363" s="297"/>
      <c r="K363" s="315"/>
      <c r="L363" s="315"/>
      <c r="M363" s="315"/>
      <c r="N363" s="315" t="s">
        <v>1897</v>
      </c>
      <c r="O363" s="315"/>
      <c r="P363" s="315"/>
      <c r="Q363" s="362">
        <v>2</v>
      </c>
      <c r="R363" s="362"/>
      <c r="S363" s="348"/>
      <c r="T363" s="362"/>
      <c r="U363" s="370"/>
      <c r="V363" s="367"/>
      <c r="W363" s="379"/>
      <c r="X363" s="379"/>
      <c r="Y363" s="385"/>
      <c r="Z363" s="388"/>
      <c r="AA363" s="379"/>
      <c r="AB363" s="348">
        <f>SUM(HLD_Table8[[#This Row],[שיפור האיפיון (האיפיון לא מדוייק, נידרשת הבהרה)]:[עמודה1]])</f>
        <v>2</v>
      </c>
    </row>
    <row r="364" spans="1:28" ht="45" hidden="1" x14ac:dyDescent="0.2">
      <c r="A364" s="222" t="s">
        <v>886</v>
      </c>
      <c r="B364" s="223" t="s">
        <v>894</v>
      </c>
      <c r="C364" s="223" t="s">
        <v>887</v>
      </c>
      <c r="D364" s="224" t="s">
        <v>895</v>
      </c>
      <c r="E364" s="9" t="s">
        <v>896</v>
      </c>
      <c r="F364" s="6" t="s">
        <v>40</v>
      </c>
      <c r="G364" s="299"/>
      <c r="H364" s="296"/>
      <c r="I364" s="297"/>
      <c r="J364" s="297"/>
      <c r="K364" s="315"/>
      <c r="L364" s="315"/>
      <c r="M364" s="315"/>
      <c r="N364" s="315"/>
      <c r="O364" s="315"/>
      <c r="P364" s="315"/>
      <c r="Q364" s="362"/>
      <c r="R364" s="362"/>
      <c r="S364" s="348"/>
      <c r="T364" s="362"/>
      <c r="U364" s="370"/>
      <c r="V364" s="367"/>
      <c r="W364" s="379"/>
      <c r="X364" s="379"/>
      <c r="Y364" s="385"/>
      <c r="Z364" s="388"/>
      <c r="AA364" s="379"/>
      <c r="AB364" s="348">
        <f>SUM(HLD_Table8[[#This Row],[שיפור האיפיון (האיפיון לא מדוייק, נידרשת הבהרה)]:[עמודה1]])</f>
        <v>0</v>
      </c>
    </row>
    <row r="365" spans="1:28" ht="42.75" hidden="1" x14ac:dyDescent="0.2">
      <c r="A365" s="218" t="s">
        <v>886</v>
      </c>
      <c r="B365" s="219" t="s">
        <v>898</v>
      </c>
      <c r="C365" s="219" t="s">
        <v>887</v>
      </c>
      <c r="D365" s="220" t="s">
        <v>899</v>
      </c>
      <c r="E365" s="10" t="s">
        <v>242</v>
      </c>
      <c r="F365" s="6" t="s">
        <v>40</v>
      </c>
      <c r="G365" s="298"/>
      <c r="H365" s="296"/>
      <c r="I365" s="297"/>
      <c r="J365" s="297"/>
      <c r="K365" s="315"/>
      <c r="L365" s="315"/>
      <c r="M365" s="315"/>
      <c r="N365" s="315"/>
      <c r="O365" s="315"/>
      <c r="P365" s="315"/>
      <c r="Q365" s="362"/>
      <c r="R365" s="362"/>
      <c r="S365" s="348"/>
      <c r="T365" s="362"/>
      <c r="U365" s="370"/>
      <c r="V365" s="367"/>
      <c r="W365" s="379"/>
      <c r="X365" s="379"/>
      <c r="Y365" s="385"/>
      <c r="Z365" s="388"/>
      <c r="AA365" s="379"/>
      <c r="AB365" s="348">
        <f>SUM(HLD_Table8[[#This Row],[שיפור האיפיון (האיפיון לא מדוייק, נידרשת הבהרה)]:[עמודה1]])</f>
        <v>0</v>
      </c>
    </row>
    <row r="366" spans="1:28" ht="42.75" hidden="1" x14ac:dyDescent="0.2">
      <c r="A366" s="222" t="s">
        <v>886</v>
      </c>
      <c r="B366" s="223" t="s">
        <v>901</v>
      </c>
      <c r="C366" s="223" t="s">
        <v>887</v>
      </c>
      <c r="D366" s="224" t="s">
        <v>902</v>
      </c>
      <c r="E366" s="15" t="s">
        <v>903</v>
      </c>
      <c r="F366" s="6" t="s">
        <v>40</v>
      </c>
      <c r="G366" s="299"/>
      <c r="H366" s="296"/>
      <c r="I366" s="297"/>
      <c r="J366" s="297"/>
      <c r="K366" s="315"/>
      <c r="L366" s="315"/>
      <c r="M366" s="315"/>
      <c r="N366" s="315"/>
      <c r="O366" s="315"/>
      <c r="P366" s="315"/>
      <c r="Q366" s="362"/>
      <c r="R366" s="362"/>
      <c r="S366" s="348"/>
      <c r="T366" s="362"/>
      <c r="U366" s="370"/>
      <c r="V366" s="367"/>
      <c r="W366" s="379"/>
      <c r="X366" s="379"/>
      <c r="Y366" s="385"/>
      <c r="Z366" s="388"/>
      <c r="AA366" s="379"/>
      <c r="AB366" s="348">
        <f>SUM(HLD_Table8[[#This Row],[שיפור האיפיון (האיפיון לא מדוייק, נידרשת הבהרה)]:[עמודה1]])</f>
        <v>0</v>
      </c>
    </row>
    <row r="367" spans="1:28" ht="42.75" hidden="1" x14ac:dyDescent="0.2">
      <c r="A367" s="222" t="s">
        <v>886</v>
      </c>
      <c r="B367" s="223" t="s">
        <v>904</v>
      </c>
      <c r="C367" s="223" t="s">
        <v>887</v>
      </c>
      <c r="D367" s="224" t="s">
        <v>905</v>
      </c>
      <c r="E367" s="9" t="s">
        <v>903</v>
      </c>
      <c r="F367" s="6" t="s">
        <v>40</v>
      </c>
      <c r="G367" s="299"/>
      <c r="H367" s="296"/>
      <c r="I367" s="297"/>
      <c r="J367" s="297"/>
      <c r="K367" s="315"/>
      <c r="L367" s="315"/>
      <c r="M367" s="315"/>
      <c r="N367" s="315"/>
      <c r="O367" s="315"/>
      <c r="P367" s="315"/>
      <c r="Q367" s="362"/>
      <c r="R367" s="362"/>
      <c r="S367" s="348"/>
      <c r="T367" s="362"/>
      <c r="U367" s="370"/>
      <c r="V367" s="367"/>
      <c r="W367" s="379"/>
      <c r="X367" s="379"/>
      <c r="Y367" s="385"/>
      <c r="Z367" s="388"/>
      <c r="AA367" s="379"/>
      <c r="AB367" s="348">
        <f>SUM(HLD_Table8[[#This Row],[שיפור האיפיון (האיפיון לא מדוייק, נידרשת הבהרה)]:[עמודה1]])</f>
        <v>0</v>
      </c>
    </row>
    <row r="368" spans="1:28" ht="42.75" hidden="1" x14ac:dyDescent="0.2">
      <c r="A368" s="218" t="s">
        <v>886</v>
      </c>
      <c r="B368" s="219" t="s">
        <v>906</v>
      </c>
      <c r="C368" s="219" t="s">
        <v>887</v>
      </c>
      <c r="D368" s="220" t="s">
        <v>907</v>
      </c>
      <c r="E368" s="10" t="s">
        <v>242</v>
      </c>
      <c r="F368" s="6" t="s">
        <v>40</v>
      </c>
      <c r="G368" s="298"/>
      <c r="H368" s="296"/>
      <c r="I368" s="297"/>
      <c r="J368" s="297"/>
      <c r="K368" s="315"/>
      <c r="L368" s="315"/>
      <c r="M368" s="315"/>
      <c r="N368" s="315"/>
      <c r="O368" s="315"/>
      <c r="P368" s="315"/>
      <c r="Q368" s="362"/>
      <c r="R368" s="362"/>
      <c r="S368" s="348"/>
      <c r="T368" s="362"/>
      <c r="U368" s="370"/>
      <c r="V368" s="367"/>
      <c r="W368" s="379"/>
      <c r="X368" s="379"/>
      <c r="Y368" s="385"/>
      <c r="Z368" s="388"/>
      <c r="AA368" s="379"/>
      <c r="AB368" s="348">
        <f>SUM(HLD_Table8[[#This Row],[שיפור האיפיון (האיפיון לא מדוייק, נידרשת הבהרה)]:[עמודה1]])</f>
        <v>0</v>
      </c>
    </row>
    <row r="369" spans="1:28" ht="45" hidden="1" x14ac:dyDescent="0.2">
      <c r="A369" s="222" t="s">
        <v>886</v>
      </c>
      <c r="B369" s="223" t="s">
        <v>908</v>
      </c>
      <c r="C369" s="223" t="s">
        <v>887</v>
      </c>
      <c r="D369" s="224" t="s">
        <v>909</v>
      </c>
      <c r="E369" s="9" t="s">
        <v>903</v>
      </c>
      <c r="F369" s="6" t="s">
        <v>40</v>
      </c>
      <c r="G369" s="299"/>
      <c r="H369" s="296"/>
      <c r="I369" s="297"/>
      <c r="J369" s="297"/>
      <c r="K369" s="315"/>
      <c r="L369" s="315"/>
      <c r="M369" s="315"/>
      <c r="N369" s="315"/>
      <c r="O369" s="315"/>
      <c r="P369" s="315"/>
      <c r="Q369" s="362"/>
      <c r="R369" s="362"/>
      <c r="S369" s="348"/>
      <c r="T369" s="362"/>
      <c r="U369" s="370"/>
      <c r="V369" s="367"/>
      <c r="W369" s="379"/>
      <c r="X369" s="379"/>
      <c r="Y369" s="385"/>
      <c r="Z369" s="388"/>
      <c r="AA369" s="379"/>
      <c r="AB369" s="348">
        <f>SUM(HLD_Table8[[#This Row],[שיפור האיפיון (האיפיון לא מדוייק, נידרשת הבהרה)]:[עמודה1]])</f>
        <v>0</v>
      </c>
    </row>
    <row r="370" spans="1:28" ht="45" hidden="1" x14ac:dyDescent="0.2">
      <c r="A370" s="222" t="s">
        <v>886</v>
      </c>
      <c r="B370" s="223" t="s">
        <v>910</v>
      </c>
      <c r="C370" s="223" t="s">
        <v>887</v>
      </c>
      <c r="D370" s="224" t="s">
        <v>911</v>
      </c>
      <c r="E370" s="9" t="s">
        <v>903</v>
      </c>
      <c r="F370" s="6" t="s">
        <v>40</v>
      </c>
      <c r="G370" s="299"/>
      <c r="H370" s="296"/>
      <c r="I370" s="297"/>
      <c r="J370" s="297"/>
      <c r="K370" s="315"/>
      <c r="L370" s="315"/>
      <c r="M370" s="315"/>
      <c r="N370" s="315"/>
      <c r="O370" s="315"/>
      <c r="P370" s="315"/>
      <c r="Q370" s="362"/>
      <c r="R370" s="362"/>
      <c r="S370" s="348"/>
      <c r="T370" s="362"/>
      <c r="U370" s="370"/>
      <c r="V370" s="367"/>
      <c r="W370" s="379"/>
      <c r="X370" s="379"/>
      <c r="Y370" s="385"/>
      <c r="Z370" s="388"/>
      <c r="AA370" s="379"/>
      <c r="AB370" s="348">
        <f>SUM(HLD_Table8[[#This Row],[שיפור האיפיון (האיפיון לא מדוייק, נידרשת הבהרה)]:[עמודה1]])</f>
        <v>0</v>
      </c>
    </row>
    <row r="371" spans="1:28" ht="45" hidden="1" x14ac:dyDescent="0.2">
      <c r="A371" s="218" t="s">
        <v>886</v>
      </c>
      <c r="B371" s="219" t="s">
        <v>912</v>
      </c>
      <c r="C371" s="219" t="s">
        <v>887</v>
      </c>
      <c r="D371" s="220" t="s">
        <v>913</v>
      </c>
      <c r="E371" s="10"/>
      <c r="F371" s="6" t="s">
        <v>40</v>
      </c>
      <c r="G371" s="298"/>
      <c r="H371" s="296"/>
      <c r="I371" s="297"/>
      <c r="J371" s="297"/>
      <c r="K371" s="315"/>
      <c r="L371" s="315"/>
      <c r="M371" s="315"/>
      <c r="N371" s="315"/>
      <c r="O371" s="315"/>
      <c r="P371" s="315"/>
      <c r="Q371" s="362"/>
      <c r="R371" s="362"/>
      <c r="S371" s="348"/>
      <c r="T371" s="362"/>
      <c r="U371" s="370"/>
      <c r="V371" s="367"/>
      <c r="W371" s="379"/>
      <c r="X371" s="379"/>
      <c r="Y371" s="385"/>
      <c r="Z371" s="388"/>
      <c r="AA371" s="379"/>
      <c r="AB371" s="348">
        <f>SUM(HLD_Table8[[#This Row],[שיפור האיפיון (האיפיון לא מדוייק, נידרשת הבהרה)]:[עמודה1]])</f>
        <v>0</v>
      </c>
    </row>
    <row r="372" spans="1:28" ht="90" hidden="1" x14ac:dyDescent="0.2">
      <c r="A372" s="218" t="s">
        <v>886</v>
      </c>
      <c r="B372" s="219" t="s">
        <v>914</v>
      </c>
      <c r="C372" s="219" t="s">
        <v>887</v>
      </c>
      <c r="D372" s="220" t="s">
        <v>915</v>
      </c>
      <c r="E372" s="10" t="s">
        <v>916</v>
      </c>
      <c r="F372" s="6" t="s">
        <v>40</v>
      </c>
      <c r="G372" s="298"/>
      <c r="H372" s="6" t="s">
        <v>2128</v>
      </c>
      <c r="I372" s="297"/>
      <c r="J372" s="297"/>
      <c r="K372" s="315"/>
      <c r="L372" s="315"/>
      <c r="M372" s="315"/>
      <c r="N372" s="315"/>
      <c r="O372" s="315"/>
      <c r="P372" s="315"/>
      <c r="Q372" s="362">
        <v>1</v>
      </c>
      <c r="R372" s="362"/>
      <c r="S372" s="348"/>
      <c r="T372" s="362"/>
      <c r="U372" s="370"/>
      <c r="V372" s="367"/>
      <c r="W372" s="379"/>
      <c r="X372" s="379"/>
      <c r="Y372" s="385"/>
      <c r="Z372" s="388"/>
      <c r="AA372" s="379"/>
      <c r="AB372" s="348">
        <f>SUM(HLD_Table8[[#This Row],[שיפור האיפיון (האיפיון לא מדוייק, נידרשת הבהרה)]:[עמודה1]])</f>
        <v>1</v>
      </c>
    </row>
    <row r="373" spans="1:28" ht="60" hidden="1" x14ac:dyDescent="0.2">
      <c r="A373" s="222" t="s">
        <v>886</v>
      </c>
      <c r="B373" s="223" t="s">
        <v>917</v>
      </c>
      <c r="C373" s="223" t="s">
        <v>887</v>
      </c>
      <c r="D373" s="224" t="s">
        <v>918</v>
      </c>
      <c r="E373" s="9" t="s">
        <v>919</v>
      </c>
      <c r="F373" s="6" t="s">
        <v>40</v>
      </c>
      <c r="G373" s="299"/>
      <c r="H373" s="296"/>
      <c r="I373" s="297"/>
      <c r="J373" s="297"/>
      <c r="K373" s="315"/>
      <c r="L373" s="315"/>
      <c r="M373" s="315"/>
      <c r="N373" s="315"/>
      <c r="O373" s="315"/>
      <c r="P373" s="315"/>
      <c r="Q373" s="362"/>
      <c r="R373" s="362"/>
      <c r="S373" s="348"/>
      <c r="T373" s="362"/>
      <c r="U373" s="370"/>
      <c r="V373" s="367"/>
      <c r="W373" s="379"/>
      <c r="X373" s="379"/>
      <c r="Y373" s="385"/>
      <c r="Z373" s="388"/>
      <c r="AA373" s="379"/>
      <c r="AB373" s="348">
        <f>SUM(HLD_Table8[[#This Row],[שיפור האיפיון (האיפיון לא מדוייק, נידרשת הבהרה)]:[עמודה1]])</f>
        <v>0</v>
      </c>
    </row>
    <row r="374" spans="1:28" ht="60" hidden="1" x14ac:dyDescent="0.2">
      <c r="A374" s="222" t="s">
        <v>886</v>
      </c>
      <c r="B374" s="223" t="s">
        <v>920</v>
      </c>
      <c r="C374" s="223" t="s">
        <v>887</v>
      </c>
      <c r="D374" s="224" t="s">
        <v>921</v>
      </c>
      <c r="E374" s="9" t="s">
        <v>922</v>
      </c>
      <c r="F374" s="6" t="s">
        <v>40</v>
      </c>
      <c r="G374" s="299"/>
      <c r="H374" s="296"/>
      <c r="I374" s="297"/>
      <c r="J374" s="297"/>
      <c r="K374" s="315"/>
      <c r="L374" s="315"/>
      <c r="M374" s="315"/>
      <c r="N374" s="315"/>
      <c r="O374" s="315"/>
      <c r="P374" s="315"/>
      <c r="Q374" s="362"/>
      <c r="R374" s="362"/>
      <c r="S374" s="348"/>
      <c r="T374" s="362"/>
      <c r="U374" s="370"/>
      <c r="V374" s="367"/>
      <c r="W374" s="379"/>
      <c r="X374" s="379"/>
      <c r="Y374" s="385"/>
      <c r="Z374" s="388"/>
      <c r="AA374" s="379"/>
      <c r="AB374" s="348">
        <f>SUM(HLD_Table8[[#This Row],[שיפור האיפיון (האיפיון לא מדוייק, נידרשת הבהרה)]:[עמודה1]])</f>
        <v>0</v>
      </c>
    </row>
    <row r="375" spans="1:28" ht="30" hidden="1" x14ac:dyDescent="0.2">
      <c r="A375" s="218" t="s">
        <v>886</v>
      </c>
      <c r="B375" s="219">
        <v>11.2</v>
      </c>
      <c r="C375" s="219" t="s">
        <v>887</v>
      </c>
      <c r="D375" s="220" t="s">
        <v>923</v>
      </c>
      <c r="E375" s="10"/>
      <c r="F375" s="6"/>
      <c r="G375" s="298"/>
      <c r="H375" s="296"/>
      <c r="I375" s="297"/>
      <c r="J375" s="297"/>
      <c r="K375" s="315"/>
      <c r="L375" s="315"/>
      <c r="M375" s="315"/>
      <c r="N375" s="315"/>
      <c r="O375" s="315"/>
      <c r="P375" s="315"/>
      <c r="Q375" s="362"/>
      <c r="R375" s="362"/>
      <c r="S375" s="348"/>
      <c r="T375" s="362"/>
      <c r="U375" s="370"/>
      <c r="V375" s="367"/>
      <c r="W375" s="379"/>
      <c r="X375" s="379"/>
      <c r="Y375" s="385"/>
      <c r="Z375" s="388"/>
      <c r="AA375" s="379"/>
      <c r="AB375" s="348">
        <f>SUM(HLD_Table8[[#This Row],[שיפור האיפיון (האיפיון לא מדוייק, נידרשת הבהרה)]:[עמודה1]])</f>
        <v>0</v>
      </c>
    </row>
    <row r="376" spans="1:28" ht="60" hidden="1" x14ac:dyDescent="0.2">
      <c r="A376" s="218" t="s">
        <v>886</v>
      </c>
      <c r="B376" s="219">
        <v>11.3</v>
      </c>
      <c r="C376" s="219" t="s">
        <v>887</v>
      </c>
      <c r="D376" s="220" t="s">
        <v>924</v>
      </c>
      <c r="E376" s="10"/>
      <c r="F376" s="6"/>
      <c r="G376" s="298"/>
      <c r="H376" s="296" t="s">
        <v>2129</v>
      </c>
      <c r="I376" s="297"/>
      <c r="J376" s="297"/>
      <c r="K376" s="315"/>
      <c r="L376" s="315"/>
      <c r="M376" s="315"/>
      <c r="N376" s="315"/>
      <c r="O376" s="315"/>
      <c r="P376" s="315"/>
      <c r="Q376" s="362">
        <v>1</v>
      </c>
      <c r="R376" s="362"/>
      <c r="S376" s="348"/>
      <c r="T376" s="362"/>
      <c r="U376" s="370"/>
      <c r="V376" s="367"/>
      <c r="W376" s="379"/>
      <c r="X376" s="379"/>
      <c r="Y376" s="385"/>
      <c r="Z376" s="388"/>
      <c r="AA376" s="379"/>
      <c r="AB376" s="348">
        <f>SUM(HLD_Table8[[#This Row],[שיפור האיפיון (האיפיון לא מדוייק, נידרשת הבהרה)]:[עמודה1]])</f>
        <v>1</v>
      </c>
    </row>
    <row r="377" spans="1:28" ht="30" hidden="1" x14ac:dyDescent="0.2">
      <c r="A377" s="218" t="s">
        <v>886</v>
      </c>
      <c r="B377" s="219">
        <v>11.4</v>
      </c>
      <c r="C377" s="219" t="s">
        <v>887</v>
      </c>
      <c r="D377" s="220" t="s">
        <v>925</v>
      </c>
      <c r="E377" s="10"/>
      <c r="F377" s="6"/>
      <c r="G377" s="298"/>
      <c r="H377" s="6" t="s">
        <v>2130</v>
      </c>
      <c r="I377" s="297"/>
      <c r="J377" s="297"/>
      <c r="K377" s="315"/>
      <c r="L377" s="315"/>
      <c r="M377" s="315"/>
      <c r="N377" s="315"/>
      <c r="O377" s="315"/>
      <c r="P377" s="315"/>
      <c r="Q377" s="362">
        <v>1</v>
      </c>
      <c r="R377" s="362"/>
      <c r="S377" s="348"/>
      <c r="T377" s="362"/>
      <c r="U377" s="370"/>
      <c r="V377" s="367"/>
      <c r="W377" s="379"/>
      <c r="X377" s="379"/>
      <c r="Y377" s="385"/>
      <c r="Z377" s="388"/>
      <c r="AA377" s="379"/>
      <c r="AB377" s="348">
        <f>SUM(HLD_Table8[[#This Row],[שיפור האיפיון (האיפיון לא מדוייק, נידרשת הבהרה)]:[עמודה1]])</f>
        <v>1</v>
      </c>
    </row>
    <row r="378" spans="1:28" ht="30" hidden="1" x14ac:dyDescent="0.2">
      <c r="A378" s="218" t="s">
        <v>886</v>
      </c>
      <c r="B378" s="219">
        <v>11.5</v>
      </c>
      <c r="C378" s="219" t="s">
        <v>887</v>
      </c>
      <c r="D378" s="220" t="s">
        <v>926</v>
      </c>
      <c r="E378" s="10"/>
      <c r="F378" s="6"/>
      <c r="G378" s="298"/>
      <c r="H378" s="296"/>
      <c r="I378" s="297"/>
      <c r="J378" s="297"/>
      <c r="K378" s="315"/>
      <c r="L378" s="315"/>
      <c r="M378" s="315"/>
      <c r="N378" s="315"/>
      <c r="O378" s="315"/>
      <c r="P378" s="315"/>
      <c r="Q378" s="362"/>
      <c r="R378" s="362"/>
      <c r="S378" s="348"/>
      <c r="T378" s="362"/>
      <c r="U378" s="370"/>
      <c r="V378" s="367"/>
      <c r="W378" s="379"/>
      <c r="X378" s="379"/>
      <c r="Y378" s="385"/>
      <c r="Z378" s="388"/>
      <c r="AA378" s="379"/>
      <c r="AB378" s="348">
        <f>SUM(HLD_Table8[[#This Row],[שיפור האיפיון (האיפיון לא מדוייק, נידרשת הבהרה)]:[עמודה1]])</f>
        <v>0</v>
      </c>
    </row>
    <row r="379" spans="1:28" ht="30" hidden="1" x14ac:dyDescent="0.2">
      <c r="A379" s="218" t="s">
        <v>886</v>
      </c>
      <c r="B379" s="219" t="s">
        <v>927</v>
      </c>
      <c r="C379" s="219" t="s">
        <v>887</v>
      </c>
      <c r="D379" s="220" t="s">
        <v>928</v>
      </c>
      <c r="E379" s="10"/>
      <c r="F379" s="6"/>
      <c r="G379" s="298"/>
      <c r="H379" s="296"/>
      <c r="I379" s="297"/>
      <c r="J379" s="297"/>
      <c r="K379" s="315"/>
      <c r="L379" s="315"/>
      <c r="M379" s="315"/>
      <c r="N379" s="315"/>
      <c r="O379" s="315"/>
      <c r="P379" s="315"/>
      <c r="Q379" s="362"/>
      <c r="R379" s="362"/>
      <c r="S379" s="348"/>
      <c r="T379" s="362"/>
      <c r="U379" s="370"/>
      <c r="V379" s="367"/>
      <c r="W379" s="379"/>
      <c r="X379" s="379"/>
      <c r="Y379" s="385"/>
      <c r="Z379" s="388"/>
      <c r="AA379" s="379"/>
      <c r="AB379" s="348">
        <f>SUM(HLD_Table8[[#This Row],[שיפור האיפיון (האיפיון לא מדוייק, נידרשת הבהרה)]:[עמודה1]])</f>
        <v>0</v>
      </c>
    </row>
    <row r="380" spans="1:28" ht="99.75" hidden="1" x14ac:dyDescent="0.2">
      <c r="A380" s="218" t="s">
        <v>886</v>
      </c>
      <c r="B380" s="219">
        <v>11.6</v>
      </c>
      <c r="C380" s="219" t="s">
        <v>887</v>
      </c>
      <c r="D380" s="220" t="s">
        <v>929</v>
      </c>
      <c r="E380" s="7" t="s">
        <v>930</v>
      </c>
      <c r="F380" s="6"/>
      <c r="G380" s="298"/>
      <c r="H380" s="296"/>
      <c r="I380" s="297"/>
      <c r="J380" s="297"/>
      <c r="K380" s="315"/>
      <c r="L380" s="315"/>
      <c r="M380" s="315"/>
      <c r="N380" s="315" t="s">
        <v>1898</v>
      </c>
      <c r="O380" s="315"/>
      <c r="P380" s="315"/>
      <c r="Q380" s="362"/>
      <c r="R380" s="362"/>
      <c r="S380" s="348"/>
      <c r="T380" s="362"/>
      <c r="U380" s="370"/>
      <c r="V380" s="367"/>
      <c r="W380" s="379"/>
      <c r="X380" s="379"/>
      <c r="Y380" s="385"/>
      <c r="Z380" s="388"/>
      <c r="AA380" s="379"/>
      <c r="AB380" s="348">
        <f>SUM(HLD_Table8[[#This Row],[שיפור האיפיון (האיפיון לא מדוייק, נידרשת הבהרה)]:[עמודה1]])</f>
        <v>0</v>
      </c>
    </row>
    <row r="381" spans="1:28" ht="42.75" hidden="1" x14ac:dyDescent="0.2">
      <c r="A381" s="267" t="s">
        <v>886</v>
      </c>
      <c r="B381" s="268" t="s">
        <v>931</v>
      </c>
      <c r="C381" s="268" t="s">
        <v>887</v>
      </c>
      <c r="D381" s="269" t="s">
        <v>932</v>
      </c>
      <c r="E381" s="10" t="s">
        <v>933</v>
      </c>
      <c r="F381" s="69" t="s">
        <v>143</v>
      </c>
      <c r="G381" s="316" t="s">
        <v>2058</v>
      </c>
      <c r="H381" s="316"/>
      <c r="I381" s="316" t="s">
        <v>1702</v>
      </c>
      <c r="J381" s="316"/>
      <c r="K381" s="316"/>
      <c r="L381" s="316" t="s">
        <v>1702</v>
      </c>
      <c r="M381" s="316"/>
      <c r="N381" s="316"/>
      <c r="O381" s="316" t="s">
        <v>1702</v>
      </c>
      <c r="P381" s="316" t="s">
        <v>1703</v>
      </c>
      <c r="Q381" s="362"/>
      <c r="R381" s="362"/>
      <c r="S381" s="348"/>
      <c r="T381" s="362"/>
      <c r="U381" s="370"/>
      <c r="V381" s="367">
        <v>1</v>
      </c>
      <c r="W381" s="379"/>
      <c r="X381" s="379"/>
      <c r="Y381" s="385"/>
      <c r="Z381" s="388"/>
      <c r="AA381" s="379"/>
      <c r="AB381" s="348">
        <f>SUM(HLD_Table8[[#This Row],[שיפור האיפיון (האיפיון לא מדוייק, נידרשת הבהרה)]:[עמודה1]])</f>
        <v>1</v>
      </c>
    </row>
    <row r="382" spans="1:28" ht="75" hidden="1" x14ac:dyDescent="0.2">
      <c r="A382" s="226" t="s">
        <v>886</v>
      </c>
      <c r="B382" s="227">
        <v>11.7</v>
      </c>
      <c r="C382" s="227" t="s">
        <v>887</v>
      </c>
      <c r="D382" s="228" t="s">
        <v>934</v>
      </c>
      <c r="E382" s="13" t="s">
        <v>935</v>
      </c>
      <c r="F382" s="6"/>
      <c r="G382" s="300"/>
      <c r="H382" s="300" t="s">
        <v>2131</v>
      </c>
      <c r="I382" s="297"/>
      <c r="J382" s="297"/>
      <c r="K382" s="315"/>
      <c r="L382" s="315"/>
      <c r="M382" s="315"/>
      <c r="N382" s="315"/>
      <c r="O382" s="315"/>
      <c r="P382" s="315"/>
      <c r="Q382" s="362"/>
      <c r="R382" s="362"/>
      <c r="S382" s="348"/>
      <c r="T382" s="362"/>
      <c r="U382" s="370"/>
      <c r="V382" s="367"/>
      <c r="W382" s="379"/>
      <c r="X382" s="379"/>
      <c r="Y382" s="385"/>
      <c r="Z382" s="388"/>
      <c r="AA382" s="379"/>
      <c r="AB382" s="348">
        <f>SUM(HLD_Table8[[#This Row],[שיפור האיפיון (האיפיון לא מדוייק, נידרשת הבהרה)]:[עמודה1]])</f>
        <v>0</v>
      </c>
    </row>
    <row r="383" spans="1:28" ht="75" hidden="1" x14ac:dyDescent="0.2">
      <c r="A383" s="226" t="s">
        <v>886</v>
      </c>
      <c r="B383" s="227" t="s">
        <v>937</v>
      </c>
      <c r="C383" s="227" t="s">
        <v>887</v>
      </c>
      <c r="D383" s="228" t="s">
        <v>938</v>
      </c>
      <c r="E383" s="13" t="s">
        <v>935</v>
      </c>
      <c r="F383" s="6"/>
      <c r="G383" s="300"/>
      <c r="H383" s="300"/>
      <c r="I383" s="297"/>
      <c r="J383" s="297"/>
      <c r="K383" s="315"/>
      <c r="L383" s="315"/>
      <c r="M383" s="315"/>
      <c r="N383" s="315"/>
      <c r="O383" s="315"/>
      <c r="P383" s="315"/>
      <c r="Q383" s="362"/>
      <c r="R383" s="362"/>
      <c r="S383" s="348"/>
      <c r="T383" s="362"/>
      <c r="U383" s="370"/>
      <c r="V383" s="367"/>
      <c r="W383" s="379"/>
      <c r="X383" s="379"/>
      <c r="Y383" s="385"/>
      <c r="Z383" s="388"/>
      <c r="AA383" s="379"/>
      <c r="AB383" s="348">
        <f>SUM(HLD_Table8[[#This Row],[שיפור האיפיון (האיפיון לא מדוייק, נידרשת הבהרה)]:[עמודה1]])</f>
        <v>0</v>
      </c>
    </row>
    <row r="384" spans="1:28" ht="45" hidden="1" x14ac:dyDescent="0.2">
      <c r="A384" s="226" t="s">
        <v>886</v>
      </c>
      <c r="B384" s="227" t="s">
        <v>939</v>
      </c>
      <c r="C384" s="227" t="s">
        <v>887</v>
      </c>
      <c r="D384" s="228" t="s">
        <v>940</v>
      </c>
      <c r="E384" s="13" t="s">
        <v>935</v>
      </c>
      <c r="F384" s="6"/>
      <c r="G384" s="300"/>
      <c r="H384" s="300"/>
      <c r="I384" s="297"/>
      <c r="J384" s="297"/>
      <c r="K384" s="315"/>
      <c r="L384" s="315"/>
      <c r="M384" s="315"/>
      <c r="N384" s="315"/>
      <c r="O384" s="315"/>
      <c r="P384" s="315"/>
      <c r="Q384" s="362"/>
      <c r="R384" s="362"/>
      <c r="S384" s="348"/>
      <c r="T384" s="362"/>
      <c r="U384" s="370"/>
      <c r="V384" s="367"/>
      <c r="W384" s="379"/>
      <c r="X384" s="379"/>
      <c r="Y384" s="385"/>
      <c r="Z384" s="388"/>
      <c r="AA384" s="379"/>
      <c r="AB384" s="348">
        <f>SUM(HLD_Table8[[#This Row],[שיפור האיפיון (האיפיון לא מדוייק, נידרשת הבהרה)]:[עמודה1]])</f>
        <v>0</v>
      </c>
    </row>
    <row r="385" spans="1:28" ht="45" hidden="1" x14ac:dyDescent="0.2">
      <c r="A385" s="226" t="s">
        <v>886</v>
      </c>
      <c r="B385" s="227" t="s">
        <v>941</v>
      </c>
      <c r="C385" s="227" t="s">
        <v>887</v>
      </c>
      <c r="D385" s="228" t="s">
        <v>942</v>
      </c>
      <c r="E385" s="13" t="s">
        <v>935</v>
      </c>
      <c r="F385" s="6"/>
      <c r="G385" s="300"/>
      <c r="H385" s="300"/>
      <c r="I385" s="297"/>
      <c r="J385" s="297"/>
      <c r="K385" s="315"/>
      <c r="L385" s="315"/>
      <c r="M385" s="315"/>
      <c r="N385" s="315"/>
      <c r="O385" s="315"/>
      <c r="P385" s="315"/>
      <c r="Q385" s="362"/>
      <c r="R385" s="362"/>
      <c r="S385" s="348"/>
      <c r="T385" s="362"/>
      <c r="U385" s="370"/>
      <c r="V385" s="367"/>
      <c r="W385" s="379"/>
      <c r="X385" s="379"/>
      <c r="Y385" s="385"/>
      <c r="Z385" s="388"/>
      <c r="AA385" s="379"/>
      <c r="AB385" s="348">
        <f>SUM(HLD_Table8[[#This Row],[שיפור האיפיון (האיפיון לא מדוייק, נידרשת הבהרה)]:[עמודה1]])</f>
        <v>0</v>
      </c>
    </row>
    <row r="386" spans="1:28" ht="30" hidden="1" x14ac:dyDescent="0.2">
      <c r="A386" s="218" t="s">
        <v>886</v>
      </c>
      <c r="B386" s="219">
        <v>11.8</v>
      </c>
      <c r="C386" s="219" t="s">
        <v>887</v>
      </c>
      <c r="D386" s="220" t="s">
        <v>943</v>
      </c>
      <c r="E386" s="10"/>
      <c r="F386" s="6"/>
      <c r="G386" s="298"/>
      <c r="H386" s="6" t="s">
        <v>2132</v>
      </c>
      <c r="I386" s="297"/>
      <c r="J386" s="297"/>
      <c r="K386" s="315"/>
      <c r="L386" s="315"/>
      <c r="M386" s="315"/>
      <c r="N386" s="315"/>
      <c r="O386" s="315"/>
      <c r="P386" s="315"/>
      <c r="Q386" s="362">
        <v>1</v>
      </c>
      <c r="R386" s="362"/>
      <c r="S386" s="348"/>
      <c r="T386" s="362"/>
      <c r="U386" s="370"/>
      <c r="V386" s="367"/>
      <c r="W386" s="379"/>
      <c r="X386" s="379"/>
      <c r="Y386" s="385"/>
      <c r="Z386" s="388"/>
      <c r="AA386" s="379"/>
      <c r="AB386" s="348">
        <f>SUM(HLD_Table8[[#This Row],[שיפור האיפיון (האיפיון לא מדוייק, נידרשת הבהרה)]:[עמודה1]])</f>
        <v>1</v>
      </c>
    </row>
    <row r="387" spans="1:28" ht="45" hidden="1" x14ac:dyDescent="0.2">
      <c r="A387" s="218" t="s">
        <v>886</v>
      </c>
      <c r="B387" s="219" t="s">
        <v>944</v>
      </c>
      <c r="C387" s="219" t="s">
        <v>887</v>
      </c>
      <c r="D387" s="220" t="s">
        <v>945</v>
      </c>
      <c r="E387" s="10"/>
      <c r="F387" s="6"/>
      <c r="G387" s="298"/>
      <c r="H387" s="300"/>
      <c r="I387" s="297"/>
      <c r="J387" s="297"/>
      <c r="K387" s="315"/>
      <c r="L387" s="315"/>
      <c r="M387" s="315"/>
      <c r="N387" s="315"/>
      <c r="O387" s="315"/>
      <c r="P387" s="315"/>
      <c r="Q387" s="362"/>
      <c r="R387" s="362"/>
      <c r="S387" s="348"/>
      <c r="T387" s="362"/>
      <c r="U387" s="370"/>
      <c r="V387" s="367"/>
      <c r="W387" s="379"/>
      <c r="X387" s="379"/>
      <c r="Y387" s="385"/>
      <c r="Z387" s="388"/>
      <c r="AA387" s="379"/>
      <c r="AB387" s="348">
        <f>SUM(HLD_Table8[[#This Row],[שיפור האיפיון (האיפיון לא מדוייק, נידרשת הבהרה)]:[עמודה1]])</f>
        <v>0</v>
      </c>
    </row>
    <row r="388" spans="1:28" ht="45" hidden="1" x14ac:dyDescent="0.2">
      <c r="A388" s="222" t="s">
        <v>886</v>
      </c>
      <c r="B388" s="223">
        <v>11.9</v>
      </c>
      <c r="C388" s="223" t="s">
        <v>887</v>
      </c>
      <c r="D388" s="224" t="s">
        <v>946</v>
      </c>
      <c r="E388" s="12" t="s">
        <v>947</v>
      </c>
      <c r="F388" s="6" t="s">
        <v>39</v>
      </c>
      <c r="G388" s="299"/>
      <c r="H388" s="300"/>
      <c r="I388" s="297"/>
      <c r="J388" s="297"/>
      <c r="K388" s="315"/>
      <c r="L388" s="315"/>
      <c r="M388" s="315"/>
      <c r="N388" s="315"/>
      <c r="O388" s="315"/>
      <c r="P388" s="315"/>
      <c r="Q388" s="362"/>
      <c r="R388" s="362"/>
      <c r="S388" s="348"/>
      <c r="T388" s="362"/>
      <c r="U388" s="370"/>
      <c r="V388" s="367"/>
      <c r="W388" s="379"/>
      <c r="X388" s="379"/>
      <c r="Y388" s="385"/>
      <c r="Z388" s="388"/>
      <c r="AA388" s="379"/>
      <c r="AB388" s="348">
        <f>SUM(HLD_Table8[[#This Row],[שיפור האיפיון (האיפיון לא מדוייק, נידרשת הבהרה)]:[עמודה1]])</f>
        <v>0</v>
      </c>
    </row>
    <row r="389" spans="1:28" ht="45" hidden="1" x14ac:dyDescent="0.2">
      <c r="A389" s="226" t="s">
        <v>886</v>
      </c>
      <c r="B389" s="227">
        <v>11.9</v>
      </c>
      <c r="C389" s="227" t="s">
        <v>887</v>
      </c>
      <c r="D389" s="228" t="s">
        <v>946</v>
      </c>
      <c r="E389" s="39" t="s">
        <v>951</v>
      </c>
      <c r="F389" s="6"/>
      <c r="G389" s="300"/>
      <c r="H389" s="300"/>
      <c r="I389" s="297"/>
      <c r="J389" s="297"/>
      <c r="K389" s="315"/>
      <c r="L389" s="315"/>
      <c r="M389" s="315"/>
      <c r="N389" s="315"/>
      <c r="O389" s="315"/>
      <c r="P389" s="315"/>
      <c r="Q389" s="362"/>
      <c r="R389" s="362"/>
      <c r="S389" s="348"/>
      <c r="T389" s="362"/>
      <c r="U389" s="370"/>
      <c r="V389" s="367"/>
      <c r="W389" s="379"/>
      <c r="X389" s="379"/>
      <c r="Y389" s="385"/>
      <c r="Z389" s="388"/>
      <c r="AA389" s="379"/>
      <c r="AB389" s="348">
        <f>SUM(HLD_Table8[[#This Row],[שיפור האיפיון (האיפיון לא מדוייק, נידרשת הבהרה)]:[עמודה1]])</f>
        <v>0</v>
      </c>
    </row>
    <row r="390" spans="1:28" ht="386.25" hidden="1" x14ac:dyDescent="0.2">
      <c r="A390" s="226" t="s">
        <v>886</v>
      </c>
      <c r="B390" s="227">
        <v>11.9</v>
      </c>
      <c r="C390" s="227" t="s">
        <v>887</v>
      </c>
      <c r="D390" s="228" t="s">
        <v>946</v>
      </c>
      <c r="E390" s="39" t="s">
        <v>953</v>
      </c>
      <c r="F390" s="71" t="s">
        <v>95</v>
      </c>
      <c r="G390" s="300"/>
      <c r="H390" s="6" t="s">
        <v>2133</v>
      </c>
      <c r="I390" s="297"/>
      <c r="J390" s="297"/>
      <c r="K390" s="315"/>
      <c r="L390" s="315"/>
      <c r="M390" s="315"/>
      <c r="N390" s="315"/>
      <c r="O390" s="315"/>
      <c r="P390" s="315"/>
      <c r="Q390" s="362"/>
      <c r="R390" s="362"/>
      <c r="S390" s="348"/>
      <c r="T390" s="362"/>
      <c r="U390" s="370"/>
      <c r="V390" s="367"/>
      <c r="W390" s="379"/>
      <c r="X390" s="379"/>
      <c r="Y390" s="385"/>
      <c r="Z390" s="388"/>
      <c r="AA390" s="379"/>
      <c r="AB390" s="348">
        <f>SUM(HLD_Table8[[#This Row],[שיפור האיפיון (האיפיון לא מדוייק, נידרשת הבהרה)]:[עמודה1]])</f>
        <v>0</v>
      </c>
    </row>
    <row r="391" spans="1:28" ht="60" hidden="1" x14ac:dyDescent="0.2">
      <c r="A391" s="222" t="s">
        <v>886</v>
      </c>
      <c r="B391" s="223" t="s">
        <v>954</v>
      </c>
      <c r="C391" s="223" t="s">
        <v>887</v>
      </c>
      <c r="D391" s="224" t="s">
        <v>955</v>
      </c>
      <c r="E391" s="9" t="s">
        <v>956</v>
      </c>
      <c r="F391" s="6" t="s">
        <v>31</v>
      </c>
      <c r="G391" s="299"/>
      <c r="H391" s="300"/>
      <c r="I391" s="297"/>
      <c r="J391" s="297"/>
      <c r="K391" s="315"/>
      <c r="L391" s="315"/>
      <c r="M391" s="315"/>
      <c r="N391" s="315"/>
      <c r="O391" s="315"/>
      <c r="P391" s="315"/>
      <c r="Q391" s="362"/>
      <c r="R391" s="362"/>
      <c r="S391" s="348"/>
      <c r="T391" s="362"/>
      <c r="U391" s="370"/>
      <c r="V391" s="367"/>
      <c r="W391" s="379"/>
      <c r="X391" s="379"/>
      <c r="Y391" s="385"/>
      <c r="Z391" s="388"/>
      <c r="AA391" s="379"/>
      <c r="AB391" s="348">
        <f>SUM(HLD_Table8[[#This Row],[שיפור האיפיון (האיפיון לא מדוייק, נידרשת הבהרה)]:[עמודה1]])</f>
        <v>0</v>
      </c>
    </row>
    <row r="392" spans="1:28" ht="99.75" hidden="1" x14ac:dyDescent="0.2">
      <c r="A392" s="222" t="s">
        <v>886</v>
      </c>
      <c r="B392" s="223" t="s">
        <v>958</v>
      </c>
      <c r="C392" s="223" t="s">
        <v>887</v>
      </c>
      <c r="D392" s="224" t="s">
        <v>959</v>
      </c>
      <c r="E392" s="9" t="s">
        <v>960</v>
      </c>
      <c r="F392" s="6"/>
      <c r="G392" s="299"/>
      <c r="H392" s="300"/>
      <c r="I392" s="297"/>
      <c r="J392" s="297"/>
      <c r="K392" s="315"/>
      <c r="L392" s="315"/>
      <c r="M392" s="315"/>
      <c r="N392" s="315" t="s">
        <v>1899</v>
      </c>
      <c r="O392" s="315"/>
      <c r="P392" s="315"/>
      <c r="Q392" s="362"/>
      <c r="R392" s="362"/>
      <c r="S392" s="348"/>
      <c r="T392" s="362"/>
      <c r="U392" s="370"/>
      <c r="V392" s="367"/>
      <c r="W392" s="379"/>
      <c r="X392" s="379"/>
      <c r="Y392" s="385"/>
      <c r="Z392" s="388"/>
      <c r="AA392" s="379"/>
      <c r="AB392" s="348">
        <f>SUM(HLD_Table8[[#This Row],[שיפור האיפיון (האיפיון לא מדוייק, נידרשת הבהרה)]:[עמודה1]])</f>
        <v>0</v>
      </c>
    </row>
    <row r="393" spans="1:28" ht="75" hidden="1" x14ac:dyDescent="0.2">
      <c r="A393" s="218" t="s">
        <v>886</v>
      </c>
      <c r="B393" s="219" t="s">
        <v>961</v>
      </c>
      <c r="C393" s="219" t="s">
        <v>887</v>
      </c>
      <c r="D393" s="220" t="s">
        <v>962</v>
      </c>
      <c r="E393" s="10" t="s">
        <v>963</v>
      </c>
      <c r="F393" s="6"/>
      <c r="G393" s="298"/>
      <c r="H393" s="300"/>
      <c r="I393" s="297"/>
      <c r="J393" s="297"/>
      <c r="K393" s="315"/>
      <c r="L393" s="315"/>
      <c r="M393" s="315"/>
      <c r="N393" s="315"/>
      <c r="O393" s="315"/>
      <c r="P393" s="315"/>
      <c r="Q393" s="362"/>
      <c r="R393" s="362"/>
      <c r="S393" s="348"/>
      <c r="T393" s="362"/>
      <c r="U393" s="370"/>
      <c r="V393" s="367"/>
      <c r="W393" s="379"/>
      <c r="X393" s="379"/>
      <c r="Y393" s="385"/>
      <c r="Z393" s="388"/>
      <c r="AA393" s="379"/>
      <c r="AB393" s="348">
        <f>SUM(HLD_Table8[[#This Row],[שיפור האיפיון (האיפיון לא מדוייק, נידרשת הבהרה)]:[עמודה1]])</f>
        <v>0</v>
      </c>
    </row>
    <row r="394" spans="1:28" ht="30" hidden="1" x14ac:dyDescent="0.2">
      <c r="A394" s="222" t="s">
        <v>886</v>
      </c>
      <c r="B394" s="223">
        <v>11.11</v>
      </c>
      <c r="C394" s="223" t="s">
        <v>887</v>
      </c>
      <c r="D394" s="224" t="s">
        <v>964</v>
      </c>
      <c r="E394" s="15" t="s">
        <v>965</v>
      </c>
      <c r="F394" s="6" t="s">
        <v>108</v>
      </c>
      <c r="G394" s="299" t="s">
        <v>1731</v>
      </c>
      <c r="H394" s="300"/>
      <c r="I394" s="297"/>
      <c r="J394" s="297"/>
      <c r="K394" s="315"/>
      <c r="L394" s="315"/>
      <c r="M394" s="315"/>
      <c r="N394" s="315"/>
      <c r="O394" s="315"/>
      <c r="P394" s="315"/>
      <c r="Q394" s="362"/>
      <c r="R394" s="362">
        <v>1</v>
      </c>
      <c r="S394" s="348"/>
      <c r="T394" s="362"/>
      <c r="U394" s="370"/>
      <c r="V394" s="367"/>
      <c r="W394" s="379"/>
      <c r="X394" s="379"/>
      <c r="Y394" s="385"/>
      <c r="Z394" s="388"/>
      <c r="AA394" s="379"/>
      <c r="AB394" s="348">
        <f>SUM(HLD_Table8[[#This Row],[שיפור האיפיון (האיפיון לא מדוייק, נידרשת הבהרה)]:[עמודה1]])</f>
        <v>1</v>
      </c>
    </row>
    <row r="395" spans="1:28" ht="45" hidden="1" x14ac:dyDescent="0.2">
      <c r="A395" s="222" t="s">
        <v>886</v>
      </c>
      <c r="B395" s="223">
        <v>11.12</v>
      </c>
      <c r="C395" s="223" t="s">
        <v>887</v>
      </c>
      <c r="D395" s="224" t="s">
        <v>966</v>
      </c>
      <c r="E395" s="9" t="s">
        <v>967</v>
      </c>
      <c r="F395" s="6" t="s">
        <v>40</v>
      </c>
      <c r="G395" s="299"/>
      <c r="H395" s="300"/>
      <c r="I395" s="297"/>
      <c r="J395" s="297"/>
      <c r="K395" s="315"/>
      <c r="L395" s="315"/>
      <c r="M395" s="315"/>
      <c r="N395" s="315"/>
      <c r="O395" s="315"/>
      <c r="P395" s="315"/>
      <c r="Q395" s="362"/>
      <c r="R395" s="362"/>
      <c r="S395" s="348"/>
      <c r="T395" s="362"/>
      <c r="U395" s="370"/>
      <c r="V395" s="367"/>
      <c r="W395" s="379"/>
      <c r="X395" s="379"/>
      <c r="Y395" s="385"/>
      <c r="Z395" s="388"/>
      <c r="AA395" s="379"/>
      <c r="AB395" s="348">
        <f>SUM(HLD_Table8[[#This Row],[שיפור האיפיון (האיפיון לא מדוייק, נידרשת הבהרה)]:[עמודה1]])</f>
        <v>0</v>
      </c>
    </row>
    <row r="396" spans="1:28" ht="60.75" hidden="1" thickBot="1" x14ac:dyDescent="0.25">
      <c r="A396" s="270" t="s">
        <v>886</v>
      </c>
      <c r="B396" s="231">
        <v>11.13</v>
      </c>
      <c r="C396" s="271" t="s">
        <v>887</v>
      </c>
      <c r="D396" s="232" t="s">
        <v>970</v>
      </c>
      <c r="E396" s="9" t="s">
        <v>971</v>
      </c>
      <c r="F396" s="6" t="s">
        <v>108</v>
      </c>
      <c r="G396" s="299"/>
      <c r="H396" s="300"/>
      <c r="I396" s="297"/>
      <c r="J396" s="297"/>
      <c r="K396" s="315"/>
      <c r="L396" s="315"/>
      <c r="M396" s="315"/>
      <c r="N396" s="315"/>
      <c r="O396" s="315"/>
      <c r="P396" s="315"/>
      <c r="Q396" s="362"/>
      <c r="R396" s="362"/>
      <c r="S396" s="348"/>
      <c r="T396" s="362"/>
      <c r="U396" s="370"/>
      <c r="V396" s="367"/>
      <c r="W396" s="379"/>
      <c r="X396" s="379"/>
      <c r="Y396" s="385"/>
      <c r="Z396" s="388"/>
      <c r="AA396" s="379"/>
      <c r="AB396" s="348">
        <f>SUM(HLD_Table8[[#This Row],[שיפור האיפיון (האיפיון לא מדוייק, נידרשת הבהרה)]:[עמודה1]])</f>
        <v>0</v>
      </c>
    </row>
    <row r="397" spans="1:28" hidden="1" x14ac:dyDescent="0.2">
      <c r="A397" s="233" t="s">
        <v>973</v>
      </c>
      <c r="B397" s="234">
        <v>12</v>
      </c>
      <c r="C397" s="234" t="s">
        <v>974</v>
      </c>
      <c r="D397" s="235" t="s">
        <v>975</v>
      </c>
      <c r="E397" s="4"/>
      <c r="F397" s="6"/>
      <c r="G397" s="296"/>
      <c r="H397" s="300"/>
      <c r="I397" s="297"/>
      <c r="J397" s="297"/>
      <c r="K397" s="315"/>
      <c r="L397" s="315"/>
      <c r="M397" s="315"/>
      <c r="N397" s="296" t="s">
        <v>2017</v>
      </c>
      <c r="O397" s="315"/>
      <c r="P397" s="315"/>
      <c r="Q397" s="362"/>
      <c r="R397" s="362"/>
      <c r="S397" s="348"/>
      <c r="T397" s="362"/>
      <c r="U397" s="370"/>
      <c r="V397" s="367"/>
      <c r="W397" s="379"/>
      <c r="X397" s="379"/>
      <c r="Y397" s="385"/>
      <c r="Z397" s="388"/>
      <c r="AA397" s="379"/>
      <c r="AB397" s="348">
        <f>SUM(HLD_Table8[[#This Row],[שיפור האיפיון (האיפיון לא מדוייק, נידרשת הבהרה)]:[עמודה1]])</f>
        <v>0</v>
      </c>
    </row>
    <row r="398" spans="1:28" ht="42.75" hidden="1" x14ac:dyDescent="0.2">
      <c r="A398" s="222" t="s">
        <v>973</v>
      </c>
      <c r="B398" s="223">
        <v>12</v>
      </c>
      <c r="C398" s="223" t="s">
        <v>974</v>
      </c>
      <c r="D398" s="236" t="s">
        <v>975</v>
      </c>
      <c r="E398" s="31" t="s">
        <v>976</v>
      </c>
      <c r="F398" s="6" t="s">
        <v>108</v>
      </c>
      <c r="G398" s="301"/>
      <c r="H398" s="300"/>
      <c r="I398" s="297"/>
      <c r="J398" s="297"/>
      <c r="K398" s="315"/>
      <c r="L398" s="315"/>
      <c r="M398" s="315"/>
      <c r="N398" s="301" t="s">
        <v>2017</v>
      </c>
      <c r="O398" s="315"/>
      <c r="P398" s="315"/>
      <c r="Q398" s="362"/>
      <c r="R398" s="362"/>
      <c r="S398" s="348"/>
      <c r="T398" s="362"/>
      <c r="U398" s="370"/>
      <c r="V398" s="367"/>
      <c r="W398" s="379"/>
      <c r="X398" s="379"/>
      <c r="Y398" s="385"/>
      <c r="Z398" s="388"/>
      <c r="AA398" s="379"/>
      <c r="AB398" s="348">
        <f>SUM(HLD_Table8[[#This Row],[שיפור האיפיון (האיפיון לא מדוייק, נידרשת הבהרה)]:[עמודה1]])</f>
        <v>0</v>
      </c>
    </row>
    <row r="399" spans="1:28" ht="28.5" hidden="1" x14ac:dyDescent="0.2">
      <c r="A399" s="222" t="s">
        <v>973</v>
      </c>
      <c r="B399" s="223">
        <v>12</v>
      </c>
      <c r="C399" s="223" t="s">
        <v>974</v>
      </c>
      <c r="D399" s="236" t="s">
        <v>975</v>
      </c>
      <c r="E399" s="17" t="s">
        <v>979</v>
      </c>
      <c r="F399" s="6" t="s">
        <v>108</v>
      </c>
      <c r="G399" s="301"/>
      <c r="H399" s="300"/>
      <c r="I399" s="297"/>
      <c r="J399" s="297"/>
      <c r="K399" s="315"/>
      <c r="L399" s="315"/>
      <c r="M399" s="315"/>
      <c r="N399" s="301" t="s">
        <v>2017</v>
      </c>
      <c r="O399" s="315"/>
      <c r="P399" s="315"/>
      <c r="Q399" s="362"/>
      <c r="R399" s="362"/>
      <c r="S399" s="348"/>
      <c r="T399" s="362"/>
      <c r="U399" s="370"/>
      <c r="V399" s="367"/>
      <c r="W399" s="379"/>
      <c r="X399" s="379"/>
      <c r="Y399" s="385"/>
      <c r="Z399" s="388"/>
      <c r="AA399" s="379"/>
      <c r="AB399" s="348">
        <f>SUM(HLD_Table8[[#This Row],[שיפור האיפיון (האיפיון לא מדוייק, נידרשת הבהרה)]:[עמודה1]])</f>
        <v>0</v>
      </c>
    </row>
    <row r="400" spans="1:28" ht="42.75" hidden="1" x14ac:dyDescent="0.2">
      <c r="A400" s="226" t="s">
        <v>973</v>
      </c>
      <c r="B400" s="227">
        <v>12</v>
      </c>
      <c r="C400" s="227" t="s">
        <v>974</v>
      </c>
      <c r="D400" s="272" t="s">
        <v>975</v>
      </c>
      <c r="E400" s="73" t="s">
        <v>982</v>
      </c>
      <c r="F400" s="6" t="s">
        <v>39</v>
      </c>
      <c r="G400" s="309"/>
      <c r="H400" s="309"/>
      <c r="I400" s="297"/>
      <c r="J400" s="297"/>
      <c r="K400" s="315"/>
      <c r="L400" s="315"/>
      <c r="M400" s="315"/>
      <c r="N400" s="309" t="s">
        <v>2017</v>
      </c>
      <c r="O400" s="315"/>
      <c r="P400" s="315"/>
      <c r="Q400" s="362"/>
      <c r="R400" s="362"/>
      <c r="S400" s="348"/>
      <c r="T400" s="362"/>
      <c r="U400" s="370"/>
      <c r="V400" s="367"/>
      <c r="W400" s="379"/>
      <c r="X400" s="379"/>
      <c r="Y400" s="385"/>
      <c r="Z400" s="388"/>
      <c r="AA400" s="379"/>
      <c r="AB400" s="348">
        <f>SUM(HLD_Table8[[#This Row],[שיפור האיפיון (האיפיון לא מדוייק, נידרשת הבהרה)]:[עמודה1]])</f>
        <v>0</v>
      </c>
    </row>
    <row r="401" spans="1:28" ht="120" hidden="1" x14ac:dyDescent="0.2">
      <c r="A401" s="218" t="s">
        <v>973</v>
      </c>
      <c r="B401" s="219">
        <v>12.1</v>
      </c>
      <c r="C401" s="219" t="s">
        <v>974</v>
      </c>
      <c r="D401" s="220" t="s">
        <v>984</v>
      </c>
      <c r="E401" s="10"/>
      <c r="F401" s="6"/>
      <c r="G401" s="298"/>
      <c r="H401" s="298"/>
      <c r="I401" s="297"/>
      <c r="J401" s="297"/>
      <c r="K401" s="315"/>
      <c r="L401" s="315"/>
      <c r="M401" s="315"/>
      <c r="N401" s="298" t="s">
        <v>2017</v>
      </c>
      <c r="O401" s="315"/>
      <c r="P401" s="315"/>
      <c r="Q401" s="362"/>
      <c r="R401" s="362"/>
      <c r="S401" s="348"/>
      <c r="T401" s="362"/>
      <c r="U401" s="370"/>
      <c r="V401" s="367"/>
      <c r="W401" s="379"/>
      <c r="X401" s="379"/>
      <c r="Y401" s="385"/>
      <c r="Z401" s="388"/>
      <c r="AA401" s="379"/>
      <c r="AB401" s="348">
        <f>SUM(HLD_Table8[[#This Row],[שיפור האיפיון (האיפיון לא מדוייק, נידרשת הבהרה)]:[עמודה1]])</f>
        <v>0</v>
      </c>
    </row>
    <row r="402" spans="1:28" ht="30" hidden="1" x14ac:dyDescent="0.2">
      <c r="A402" s="218" t="s">
        <v>973</v>
      </c>
      <c r="B402" s="219" t="s">
        <v>985</v>
      </c>
      <c r="C402" s="219" t="s">
        <v>974</v>
      </c>
      <c r="D402" s="220" t="s">
        <v>986</v>
      </c>
      <c r="E402" s="10"/>
      <c r="F402" s="6"/>
      <c r="G402" s="298"/>
      <c r="H402" s="298"/>
      <c r="I402" s="297"/>
      <c r="J402" s="297"/>
      <c r="K402" s="315"/>
      <c r="L402" s="315"/>
      <c r="M402" s="315"/>
      <c r="N402" s="298" t="s">
        <v>2017</v>
      </c>
      <c r="O402" s="315"/>
      <c r="P402" s="315"/>
      <c r="Q402" s="362"/>
      <c r="R402" s="362"/>
      <c r="S402" s="348"/>
      <c r="T402" s="362"/>
      <c r="U402" s="370"/>
      <c r="V402" s="367"/>
      <c r="W402" s="379"/>
      <c r="X402" s="379"/>
      <c r="Y402" s="385"/>
      <c r="Z402" s="388"/>
      <c r="AA402" s="379"/>
      <c r="AB402" s="348">
        <f>SUM(HLD_Table8[[#This Row],[שיפור האיפיון (האיפיון לא מדוייק, נידרשת הבהרה)]:[עמודה1]])</f>
        <v>0</v>
      </c>
    </row>
    <row r="403" spans="1:28" ht="30" hidden="1" x14ac:dyDescent="0.2">
      <c r="A403" s="218" t="s">
        <v>973</v>
      </c>
      <c r="B403" s="219">
        <v>12.2</v>
      </c>
      <c r="C403" s="219" t="s">
        <v>974</v>
      </c>
      <c r="D403" s="220" t="s">
        <v>987</v>
      </c>
      <c r="E403" s="10"/>
      <c r="F403" s="6"/>
      <c r="G403" s="298"/>
      <c r="H403" s="298"/>
      <c r="I403" s="297"/>
      <c r="J403" s="297"/>
      <c r="K403" s="315"/>
      <c r="L403" s="315"/>
      <c r="M403" s="315"/>
      <c r="N403" s="298" t="s">
        <v>2017</v>
      </c>
      <c r="O403" s="315"/>
      <c r="P403" s="315"/>
      <c r="Q403" s="362"/>
      <c r="R403" s="362"/>
      <c r="S403" s="348"/>
      <c r="T403" s="362"/>
      <c r="U403" s="370"/>
      <c r="V403" s="367"/>
      <c r="W403" s="379"/>
      <c r="X403" s="379"/>
      <c r="Y403" s="385"/>
      <c r="Z403" s="388"/>
      <c r="AA403" s="379"/>
      <c r="AB403" s="348">
        <f>SUM(HLD_Table8[[#This Row],[שיפור האיפיון (האיפיון לא מדוייק, נידרשת הבהרה)]:[עמודה1]])</f>
        <v>0</v>
      </c>
    </row>
    <row r="404" spans="1:28" ht="45" hidden="1" x14ac:dyDescent="0.2">
      <c r="A404" s="218" t="s">
        <v>973</v>
      </c>
      <c r="B404" s="219" t="s">
        <v>988</v>
      </c>
      <c r="C404" s="219" t="s">
        <v>974</v>
      </c>
      <c r="D404" s="220" t="s">
        <v>989</v>
      </c>
      <c r="E404" s="7"/>
      <c r="F404" s="6" t="s">
        <v>31</v>
      </c>
      <c r="G404" s="6" t="s">
        <v>31</v>
      </c>
      <c r="H404" s="298"/>
      <c r="I404" s="297"/>
      <c r="J404" s="297"/>
      <c r="K404" s="315"/>
      <c r="L404" s="315"/>
      <c r="M404" s="315"/>
      <c r="N404" s="298" t="s">
        <v>2017</v>
      </c>
      <c r="O404" s="315"/>
      <c r="P404" s="315"/>
      <c r="Q404" s="362"/>
      <c r="R404" s="362"/>
      <c r="S404" s="348"/>
      <c r="T404" s="362"/>
      <c r="U404" s="370"/>
      <c r="V404" s="367"/>
      <c r="W404" s="379"/>
      <c r="X404" s="379"/>
      <c r="Y404" s="385"/>
      <c r="Z404" s="388"/>
      <c r="AA404" s="379"/>
      <c r="AB404" s="348">
        <f>SUM(HLD_Table8[[#This Row],[שיפור האיפיון (האיפיון לא מדוייק, נידרשת הבהרה)]:[עמודה1]])</f>
        <v>0</v>
      </c>
    </row>
    <row r="405" spans="1:28" ht="42.75" hidden="1" x14ac:dyDescent="0.2">
      <c r="A405" s="218" t="s">
        <v>973</v>
      </c>
      <c r="B405" s="219" t="s">
        <v>990</v>
      </c>
      <c r="C405" s="219" t="s">
        <v>974</v>
      </c>
      <c r="D405" s="220" t="s">
        <v>991</v>
      </c>
      <c r="E405" s="10"/>
      <c r="F405" s="6" t="s">
        <v>31</v>
      </c>
      <c r="G405" s="6" t="s">
        <v>31</v>
      </c>
      <c r="H405" s="298"/>
      <c r="I405" s="297"/>
      <c r="J405" s="297"/>
      <c r="K405" s="315"/>
      <c r="L405" s="315"/>
      <c r="M405" s="315"/>
      <c r="N405" s="298" t="s">
        <v>2017</v>
      </c>
      <c r="O405" s="315"/>
      <c r="P405" s="315"/>
      <c r="Q405" s="362"/>
      <c r="R405" s="362"/>
      <c r="S405" s="348"/>
      <c r="T405" s="362"/>
      <c r="U405" s="370"/>
      <c r="V405" s="367"/>
      <c r="W405" s="379"/>
      <c r="X405" s="379"/>
      <c r="Y405" s="385"/>
      <c r="Z405" s="388"/>
      <c r="AA405" s="379"/>
      <c r="AB405" s="348">
        <f>SUM(HLD_Table8[[#This Row],[שיפור האיפיון (האיפיון לא מדוייק, נידרשת הבהרה)]:[עמודה1]])</f>
        <v>0</v>
      </c>
    </row>
    <row r="406" spans="1:28" ht="45" hidden="1" x14ac:dyDescent="0.2">
      <c r="A406" s="218" t="s">
        <v>973</v>
      </c>
      <c r="B406" s="219" t="s">
        <v>992</v>
      </c>
      <c r="C406" s="219" t="s">
        <v>974</v>
      </c>
      <c r="D406" s="220" t="s">
        <v>993</v>
      </c>
      <c r="E406" s="10" t="s">
        <v>222</v>
      </c>
      <c r="F406" s="6" t="s">
        <v>31</v>
      </c>
      <c r="G406" s="6" t="s">
        <v>31</v>
      </c>
      <c r="H406" s="298"/>
      <c r="I406" s="297"/>
      <c r="J406" s="297"/>
      <c r="K406" s="315"/>
      <c r="L406" s="315"/>
      <c r="M406" s="315"/>
      <c r="N406" s="298" t="s">
        <v>2017</v>
      </c>
      <c r="O406" s="315"/>
      <c r="P406" s="315"/>
      <c r="Q406" s="362"/>
      <c r="R406" s="362"/>
      <c r="S406" s="348"/>
      <c r="T406" s="362"/>
      <c r="U406" s="370"/>
      <c r="V406" s="367"/>
      <c r="W406" s="379"/>
      <c r="X406" s="379"/>
      <c r="Y406" s="385"/>
      <c r="Z406" s="388"/>
      <c r="AA406" s="379"/>
      <c r="AB406" s="348">
        <f>SUM(HLD_Table8[[#This Row],[שיפור האיפיון (האיפיון לא מדוייק, נידרשת הבהרה)]:[עמודה1]])</f>
        <v>0</v>
      </c>
    </row>
    <row r="407" spans="1:28" ht="42.75" hidden="1" x14ac:dyDescent="0.2">
      <c r="A407" s="218" t="s">
        <v>973</v>
      </c>
      <c r="B407" s="219" t="s">
        <v>994</v>
      </c>
      <c r="C407" s="219" t="s">
        <v>974</v>
      </c>
      <c r="D407" s="220" t="s">
        <v>995</v>
      </c>
      <c r="E407" s="10" t="s">
        <v>996</v>
      </c>
      <c r="F407" s="6" t="s">
        <v>31</v>
      </c>
      <c r="G407" s="6" t="s">
        <v>31</v>
      </c>
      <c r="H407" s="298"/>
      <c r="I407" s="297"/>
      <c r="J407" s="297"/>
      <c r="K407" s="315"/>
      <c r="L407" s="315"/>
      <c r="M407" s="315"/>
      <c r="N407" s="298" t="s">
        <v>2017</v>
      </c>
      <c r="O407" s="315"/>
      <c r="P407" s="315"/>
      <c r="Q407" s="362"/>
      <c r="R407" s="362"/>
      <c r="S407" s="348"/>
      <c r="T407" s="362"/>
      <c r="U407" s="370"/>
      <c r="V407" s="367"/>
      <c r="W407" s="379"/>
      <c r="X407" s="379"/>
      <c r="Y407" s="385"/>
      <c r="Z407" s="388"/>
      <c r="AA407" s="379"/>
      <c r="AB407" s="348">
        <f>SUM(HLD_Table8[[#This Row],[שיפור האיפיון (האיפיון לא מדוייק, נידרשת הבהרה)]:[עמודה1]])</f>
        <v>0</v>
      </c>
    </row>
    <row r="408" spans="1:28" ht="45" hidden="1" x14ac:dyDescent="0.2">
      <c r="A408" s="226" t="s">
        <v>973</v>
      </c>
      <c r="B408" s="227" t="s">
        <v>997</v>
      </c>
      <c r="C408" s="227" t="s">
        <v>974</v>
      </c>
      <c r="D408" s="228" t="s">
        <v>998</v>
      </c>
      <c r="E408" s="13" t="s">
        <v>999</v>
      </c>
      <c r="F408" s="6" t="s">
        <v>40</v>
      </c>
      <c r="G408" s="300"/>
      <c r="H408" s="300" t="s">
        <v>1835</v>
      </c>
      <c r="I408" s="297"/>
      <c r="J408" s="297"/>
      <c r="K408" s="315"/>
      <c r="L408" s="315"/>
      <c r="M408" s="315"/>
      <c r="N408" s="300" t="s">
        <v>2017</v>
      </c>
      <c r="O408" s="315"/>
      <c r="P408" s="315"/>
      <c r="Q408" s="362"/>
      <c r="R408" s="362"/>
      <c r="S408" s="348"/>
      <c r="T408" s="362"/>
      <c r="U408" s="370"/>
      <c r="V408" s="367"/>
      <c r="W408" s="379"/>
      <c r="X408" s="379"/>
      <c r="Y408" s="385"/>
      <c r="Z408" s="388"/>
      <c r="AA408" s="379"/>
      <c r="AB408" s="348">
        <f>SUM(HLD_Table8[[#This Row],[שיפור האיפיון (האיפיון לא מדוייק, נידרשת הבהרה)]:[עמודה1]])</f>
        <v>0</v>
      </c>
    </row>
    <row r="409" spans="1:28" ht="30" hidden="1" x14ac:dyDescent="0.2">
      <c r="A409" s="218" t="s">
        <v>973</v>
      </c>
      <c r="B409" s="219" t="s">
        <v>1002</v>
      </c>
      <c r="C409" s="219" t="s">
        <v>974</v>
      </c>
      <c r="D409" s="220" t="s">
        <v>1003</v>
      </c>
      <c r="E409" s="10"/>
      <c r="F409" s="6"/>
      <c r="G409" s="298"/>
      <c r="H409" s="298"/>
      <c r="I409" s="297"/>
      <c r="J409" s="297"/>
      <c r="K409" s="315"/>
      <c r="L409" s="315"/>
      <c r="M409" s="315"/>
      <c r="N409" s="298" t="s">
        <v>2017</v>
      </c>
      <c r="O409" s="315"/>
      <c r="P409" s="315"/>
      <c r="Q409" s="362"/>
      <c r="R409" s="362"/>
      <c r="S409" s="348"/>
      <c r="T409" s="362"/>
      <c r="U409" s="370"/>
      <c r="V409" s="367"/>
      <c r="W409" s="379"/>
      <c r="X409" s="379"/>
      <c r="Y409" s="385"/>
      <c r="Z409" s="388"/>
      <c r="AA409" s="379"/>
      <c r="AB409" s="348">
        <f>SUM(HLD_Table8[[#This Row],[שיפור האיפיון (האיפיון לא מדוייק, נידרשת הבהרה)]:[עמודה1]])</f>
        <v>0</v>
      </c>
    </row>
    <row r="410" spans="1:28" ht="42.75" hidden="1" x14ac:dyDescent="0.2">
      <c r="A410" s="218" t="s">
        <v>973</v>
      </c>
      <c r="B410" s="219" t="s">
        <v>1004</v>
      </c>
      <c r="C410" s="219" t="s">
        <v>974</v>
      </c>
      <c r="D410" s="242" t="s">
        <v>1005</v>
      </c>
      <c r="E410" s="34" t="s">
        <v>242</v>
      </c>
      <c r="F410" s="6" t="s">
        <v>31</v>
      </c>
      <c r="G410" s="303"/>
      <c r="H410" s="303"/>
      <c r="I410" s="297"/>
      <c r="J410" s="297"/>
      <c r="K410" s="315"/>
      <c r="L410" s="315"/>
      <c r="M410" s="315"/>
      <c r="N410" s="303" t="s">
        <v>2017</v>
      </c>
      <c r="O410" s="315"/>
      <c r="P410" s="315"/>
      <c r="Q410" s="362"/>
      <c r="R410" s="362"/>
      <c r="S410" s="348"/>
      <c r="T410" s="362"/>
      <c r="U410" s="370"/>
      <c r="V410" s="367"/>
      <c r="W410" s="379"/>
      <c r="X410" s="379"/>
      <c r="Y410" s="385"/>
      <c r="Z410" s="388"/>
      <c r="AA410" s="379"/>
      <c r="AB410" s="348">
        <f>SUM(HLD_Table8[[#This Row],[שיפור האיפיון (האיפיון לא מדוייק, נידרשת הבהרה)]:[עמודה1]])</f>
        <v>0</v>
      </c>
    </row>
    <row r="411" spans="1:28" ht="30" hidden="1" x14ac:dyDescent="0.2">
      <c r="A411" s="222" t="s">
        <v>973</v>
      </c>
      <c r="B411" s="223" t="s">
        <v>1006</v>
      </c>
      <c r="C411" s="223" t="s">
        <v>974</v>
      </c>
      <c r="D411" s="224" t="s">
        <v>1007</v>
      </c>
      <c r="E411" s="9" t="s">
        <v>1008</v>
      </c>
      <c r="F411" s="6" t="s">
        <v>108</v>
      </c>
      <c r="G411" s="299"/>
      <c r="H411" s="299"/>
      <c r="I411" s="297"/>
      <c r="J411" s="297"/>
      <c r="K411" s="315"/>
      <c r="L411" s="315"/>
      <c r="M411" s="315"/>
      <c r="N411" s="299" t="s">
        <v>2017</v>
      </c>
      <c r="O411" s="315"/>
      <c r="P411" s="315"/>
      <c r="Q411" s="362"/>
      <c r="R411" s="362"/>
      <c r="S411" s="348"/>
      <c r="T411" s="362"/>
      <c r="U411" s="370"/>
      <c r="V411" s="367"/>
      <c r="W411" s="379"/>
      <c r="X411" s="379"/>
      <c r="Y411" s="385"/>
      <c r="Z411" s="388"/>
      <c r="AA411" s="379"/>
      <c r="AB411" s="348">
        <f>SUM(HLD_Table8[[#This Row],[שיפור האיפיון (האיפיון לא מדוייק, נידרשת הבהרה)]:[עמודה1]])</f>
        <v>0</v>
      </c>
    </row>
    <row r="412" spans="1:28" ht="114" hidden="1" x14ac:dyDescent="0.2">
      <c r="A412" s="222" t="s">
        <v>973</v>
      </c>
      <c r="B412" s="223">
        <v>12.3</v>
      </c>
      <c r="C412" s="223" t="s">
        <v>974</v>
      </c>
      <c r="D412" s="224" t="s">
        <v>1009</v>
      </c>
      <c r="E412" s="12" t="s">
        <v>1010</v>
      </c>
      <c r="F412" s="6" t="s">
        <v>108</v>
      </c>
      <c r="G412" s="299"/>
      <c r="H412" s="299"/>
      <c r="I412" s="297"/>
      <c r="J412" s="297"/>
      <c r="K412" s="315"/>
      <c r="L412" s="315"/>
      <c r="M412" s="315"/>
      <c r="N412" s="299" t="s">
        <v>2017</v>
      </c>
      <c r="O412" s="315"/>
      <c r="P412" s="315"/>
      <c r="Q412" s="362"/>
      <c r="R412" s="362"/>
      <c r="S412" s="348"/>
      <c r="T412" s="362"/>
      <c r="U412" s="370"/>
      <c r="V412" s="367"/>
      <c r="W412" s="379"/>
      <c r="X412" s="379"/>
      <c r="Y412" s="385"/>
      <c r="Z412" s="388"/>
      <c r="AA412" s="379"/>
      <c r="AB412" s="348">
        <f>SUM(HLD_Table8[[#This Row],[שיפור האיפיון (האיפיון לא מדוייק, נידרשת הבהרה)]:[עמודה1]])</f>
        <v>0</v>
      </c>
    </row>
    <row r="413" spans="1:28" ht="57" hidden="1" x14ac:dyDescent="0.2">
      <c r="A413" s="222" t="s">
        <v>973</v>
      </c>
      <c r="B413" s="223" t="s">
        <v>1012</v>
      </c>
      <c r="C413" s="223" t="s">
        <v>974</v>
      </c>
      <c r="D413" s="224" t="s">
        <v>1013</v>
      </c>
      <c r="E413" s="9" t="s">
        <v>1014</v>
      </c>
      <c r="F413" s="6"/>
      <c r="G413" s="299"/>
      <c r="H413" s="299"/>
      <c r="I413" s="297"/>
      <c r="J413" s="297"/>
      <c r="K413" s="315"/>
      <c r="L413" s="315"/>
      <c r="M413" s="315"/>
      <c r="N413" s="299" t="s">
        <v>2017</v>
      </c>
      <c r="O413" s="315"/>
      <c r="P413" s="315"/>
      <c r="Q413" s="362"/>
      <c r="R413" s="362"/>
      <c r="S413" s="348"/>
      <c r="T413" s="362"/>
      <c r="U413" s="370"/>
      <c r="V413" s="367"/>
      <c r="W413" s="379"/>
      <c r="X413" s="379"/>
      <c r="Y413" s="385"/>
      <c r="Z413" s="388"/>
      <c r="AA413" s="379"/>
      <c r="AB413" s="348">
        <f>SUM(HLD_Table8[[#This Row],[שיפור האיפיון (האיפיון לא מדוייק, נידרשת הבהרה)]:[עמודה1]])</f>
        <v>0</v>
      </c>
    </row>
    <row r="414" spans="1:28" ht="45" hidden="1" x14ac:dyDescent="0.2">
      <c r="A414" s="222" t="s">
        <v>973</v>
      </c>
      <c r="B414" s="223" t="s">
        <v>1015</v>
      </c>
      <c r="C414" s="223" t="s">
        <v>974</v>
      </c>
      <c r="D414" s="224" t="s">
        <v>1016</v>
      </c>
      <c r="E414" s="9" t="s">
        <v>1017</v>
      </c>
      <c r="F414" s="6"/>
      <c r="G414" s="299"/>
      <c r="H414" s="299"/>
      <c r="I414" s="297"/>
      <c r="J414" s="297"/>
      <c r="K414" s="315"/>
      <c r="L414" s="315"/>
      <c r="M414" s="315"/>
      <c r="N414" s="299" t="s">
        <v>2017</v>
      </c>
      <c r="O414" s="315"/>
      <c r="P414" s="315"/>
      <c r="Q414" s="362"/>
      <c r="R414" s="362"/>
      <c r="S414" s="348"/>
      <c r="T414" s="362"/>
      <c r="U414" s="370"/>
      <c r="V414" s="367"/>
      <c r="W414" s="379"/>
      <c r="X414" s="379"/>
      <c r="Y414" s="385"/>
      <c r="Z414" s="388"/>
      <c r="AA414" s="379"/>
      <c r="AB414" s="348">
        <f>SUM(HLD_Table8[[#This Row],[שיפור האיפיון (האיפיון לא מדוייק, נידרשת הבהרה)]:[עמודה1]])</f>
        <v>0</v>
      </c>
    </row>
    <row r="415" spans="1:28" ht="60" hidden="1" x14ac:dyDescent="0.2">
      <c r="A415" s="222" t="s">
        <v>973</v>
      </c>
      <c r="B415" s="223">
        <v>12.4</v>
      </c>
      <c r="C415" s="223" t="s">
        <v>974</v>
      </c>
      <c r="D415" s="224" t="s">
        <v>1019</v>
      </c>
      <c r="E415" s="9" t="s">
        <v>1020</v>
      </c>
      <c r="F415" s="6" t="s">
        <v>108</v>
      </c>
      <c r="G415" s="299"/>
      <c r="H415" s="299"/>
      <c r="I415" s="297"/>
      <c r="J415" s="297"/>
      <c r="K415" s="315"/>
      <c r="L415" s="315"/>
      <c r="M415" s="315"/>
      <c r="N415" s="299" t="s">
        <v>2017</v>
      </c>
      <c r="O415" s="315"/>
      <c r="P415" s="315"/>
      <c r="Q415" s="362"/>
      <c r="R415" s="362"/>
      <c r="S415" s="348"/>
      <c r="T415" s="362"/>
      <c r="U415" s="370"/>
      <c r="V415" s="367"/>
      <c r="W415" s="379"/>
      <c r="X415" s="379"/>
      <c r="Y415" s="385"/>
      <c r="Z415" s="388"/>
      <c r="AA415" s="379"/>
      <c r="AB415" s="348">
        <f>SUM(HLD_Table8[[#This Row],[שיפור האיפיון (האיפיון לא מדוייק, נידרשת הבהרה)]:[עמודה1]])</f>
        <v>0</v>
      </c>
    </row>
    <row r="416" spans="1:28" s="324" customFormat="1" ht="45.75" hidden="1" thickBot="1" x14ac:dyDescent="0.25">
      <c r="A416" s="337" t="s">
        <v>973</v>
      </c>
      <c r="B416" s="338">
        <v>12.5</v>
      </c>
      <c r="C416" s="338" t="s">
        <v>974</v>
      </c>
      <c r="D416" s="339" t="s">
        <v>1021</v>
      </c>
      <c r="E416" s="340" t="s">
        <v>242</v>
      </c>
      <c r="F416" s="321" t="s">
        <v>31</v>
      </c>
      <c r="G416" s="341"/>
      <c r="H416" s="341"/>
      <c r="I416" s="322"/>
      <c r="J416" s="322"/>
      <c r="K416" s="323"/>
      <c r="L416" s="323"/>
      <c r="M416" s="323"/>
      <c r="N416" s="303" t="s">
        <v>2017</v>
      </c>
      <c r="O416" s="323"/>
      <c r="P416" s="323"/>
      <c r="Q416" s="362"/>
      <c r="R416" s="362"/>
      <c r="S416" s="348"/>
      <c r="T416" s="362"/>
      <c r="U416" s="370"/>
      <c r="V416" s="367"/>
      <c r="W416" s="379"/>
      <c r="X416" s="379"/>
      <c r="Y416" s="385"/>
      <c r="Z416" s="388"/>
      <c r="AA416" s="379"/>
      <c r="AB416" s="348">
        <f>SUM(HLD_Table8[[#This Row],[שיפור האיפיון (האיפיון לא מדוייק, נידרשת הבהרה)]:[עמודה1]])</f>
        <v>0</v>
      </c>
    </row>
    <row r="417" spans="1:28" hidden="1" x14ac:dyDescent="0.2">
      <c r="A417" s="233" t="s">
        <v>1022</v>
      </c>
      <c r="B417" s="234">
        <v>13</v>
      </c>
      <c r="C417" s="234" t="s">
        <v>1023</v>
      </c>
      <c r="D417" s="235" t="s">
        <v>1024</v>
      </c>
      <c r="E417" s="4"/>
      <c r="F417" s="6"/>
      <c r="G417" s="296"/>
      <c r="H417" s="296"/>
      <c r="I417" s="297"/>
      <c r="J417" s="297"/>
      <c r="K417" s="315"/>
      <c r="L417" s="315"/>
      <c r="M417" s="315"/>
      <c r="N417" s="296" t="s">
        <v>2017</v>
      </c>
      <c r="O417" s="315"/>
      <c r="P417" s="315"/>
      <c r="Q417" s="362"/>
      <c r="R417" s="362"/>
      <c r="S417" s="348"/>
      <c r="T417" s="362"/>
      <c r="U417" s="370"/>
      <c r="V417" s="367"/>
      <c r="W417" s="379"/>
      <c r="X417" s="379"/>
      <c r="Y417" s="385"/>
      <c r="Z417" s="388"/>
      <c r="AA417" s="379"/>
      <c r="AB417" s="348">
        <f>SUM(HLD_Table8[[#This Row],[שיפור האיפיון (האיפיון לא מדוייק, נידרשת הבהרה)]:[עמודה1]])</f>
        <v>0</v>
      </c>
    </row>
    <row r="418" spans="1:28" ht="45" x14ac:dyDescent="0.2">
      <c r="A418" s="218" t="s">
        <v>1022</v>
      </c>
      <c r="B418" s="219">
        <v>13.1</v>
      </c>
      <c r="C418" s="219" t="s">
        <v>1023</v>
      </c>
      <c r="D418" s="220" t="s">
        <v>1025</v>
      </c>
      <c r="E418" s="10"/>
      <c r="F418" s="6"/>
      <c r="G418" s="298"/>
      <c r="H418" s="298" t="s">
        <v>1734</v>
      </c>
      <c r="I418" s="297"/>
      <c r="J418" s="297"/>
      <c r="K418" s="315"/>
      <c r="L418" s="315"/>
      <c r="M418" s="315"/>
      <c r="N418" s="298" t="s">
        <v>2017</v>
      </c>
      <c r="O418" s="315"/>
      <c r="P418" s="315"/>
      <c r="Q418" s="362"/>
      <c r="R418" s="362"/>
      <c r="S418" s="348">
        <v>1</v>
      </c>
      <c r="T418" s="362"/>
      <c r="U418" s="370">
        <v>1</v>
      </c>
      <c r="V418" s="367"/>
      <c r="W418" s="379"/>
      <c r="X418" s="379"/>
      <c r="Y418" s="385"/>
      <c r="Z418" s="388"/>
      <c r="AA418" s="379"/>
      <c r="AB418" s="348">
        <f>SUM(HLD_Table8[[#This Row],[שיפור האיפיון (האיפיון לא מדוייק, נידרשת הבהרה)]:[עמודה1]])</f>
        <v>2</v>
      </c>
    </row>
    <row r="419" spans="1:28" ht="30" hidden="1" x14ac:dyDescent="0.2">
      <c r="A419" s="218" t="s">
        <v>1022</v>
      </c>
      <c r="B419" s="219">
        <v>13.2</v>
      </c>
      <c r="C419" s="219" t="s">
        <v>1023</v>
      </c>
      <c r="D419" s="220" t="s">
        <v>1026</v>
      </c>
      <c r="E419" s="10" t="s">
        <v>1027</v>
      </c>
      <c r="F419" s="6"/>
      <c r="G419" s="298"/>
      <c r="H419" s="298"/>
      <c r="I419" s="297"/>
      <c r="J419" s="297"/>
      <c r="K419" s="315"/>
      <c r="L419" s="315"/>
      <c r="M419" s="315"/>
      <c r="N419" s="298" t="s">
        <v>2017</v>
      </c>
      <c r="O419" s="315"/>
      <c r="P419" s="315"/>
      <c r="Q419" s="362"/>
      <c r="R419" s="362"/>
      <c r="S419" s="348"/>
      <c r="T419" s="362"/>
      <c r="U419" s="370"/>
      <c r="V419" s="367"/>
      <c r="W419" s="379"/>
      <c r="X419" s="379"/>
      <c r="Y419" s="385"/>
      <c r="Z419" s="388"/>
      <c r="AA419" s="379"/>
      <c r="AB419" s="348">
        <f>SUM(HLD_Table8[[#This Row],[שיפור האיפיון (האיפיון לא מדוייק, נידרשת הבהרה)]:[עמודה1]])</f>
        <v>0</v>
      </c>
    </row>
    <row r="420" spans="1:28" s="324" customFormat="1" ht="45" hidden="1" x14ac:dyDescent="0.2">
      <c r="A420" s="332" t="s">
        <v>1022</v>
      </c>
      <c r="B420" s="333">
        <v>13.3</v>
      </c>
      <c r="C420" s="333" t="s">
        <v>1023</v>
      </c>
      <c r="D420" s="334" t="s">
        <v>1028</v>
      </c>
      <c r="E420" s="335"/>
      <c r="F420" s="321"/>
      <c r="G420" s="336"/>
      <c r="H420" s="336"/>
      <c r="I420" s="322"/>
      <c r="J420" s="322"/>
      <c r="K420" s="298" t="s">
        <v>1853</v>
      </c>
      <c r="L420" s="323"/>
      <c r="M420" s="323"/>
      <c r="N420" s="298" t="s">
        <v>2017</v>
      </c>
      <c r="O420" s="323"/>
      <c r="P420" s="323"/>
      <c r="Q420" s="362"/>
      <c r="R420" s="362"/>
      <c r="S420" s="348"/>
      <c r="T420" s="362"/>
      <c r="U420" s="370"/>
      <c r="V420" s="367"/>
      <c r="W420" s="379"/>
      <c r="X420" s="379"/>
      <c r="Y420" s="385"/>
      <c r="Z420" s="388"/>
      <c r="AA420" s="379"/>
      <c r="AB420" s="348">
        <f>SUM(HLD_Table8[[#This Row],[שיפור האיפיון (האיפיון לא מדוייק, נידרשת הבהרה)]:[עמודה1]])</f>
        <v>0</v>
      </c>
    </row>
    <row r="421" spans="1:28" ht="165" hidden="1" x14ac:dyDescent="0.2">
      <c r="A421" s="222" t="s">
        <v>1022</v>
      </c>
      <c r="B421" s="223" t="s">
        <v>1029</v>
      </c>
      <c r="C421" s="223" t="s">
        <v>1023</v>
      </c>
      <c r="D421" s="224" t="s">
        <v>1030</v>
      </c>
      <c r="E421" s="9" t="s">
        <v>1031</v>
      </c>
      <c r="F421" s="6" t="s">
        <v>108</v>
      </c>
      <c r="G421" s="299"/>
      <c r="H421" s="299" t="s">
        <v>1735</v>
      </c>
      <c r="I421" s="297"/>
      <c r="J421" s="297"/>
      <c r="K421" s="299" t="s">
        <v>2061</v>
      </c>
      <c r="L421" s="315"/>
      <c r="M421" s="315"/>
      <c r="N421" s="299" t="s">
        <v>2017</v>
      </c>
      <c r="O421" s="315"/>
      <c r="P421" s="315"/>
      <c r="Q421" s="362">
        <v>1</v>
      </c>
      <c r="R421" s="362"/>
      <c r="S421" s="348"/>
      <c r="T421" s="362"/>
      <c r="U421" s="370"/>
      <c r="V421" s="367"/>
      <c r="W421" s="379"/>
      <c r="X421" s="379"/>
      <c r="Y421" s="385"/>
      <c r="Z421" s="388"/>
      <c r="AA421" s="379"/>
      <c r="AB421" s="348">
        <f>SUM(HLD_Table8[[#This Row],[שיפור האיפיון (האיפיון לא מדוייק, נידרשת הבהרה)]:[עמודה1]])</f>
        <v>1</v>
      </c>
    </row>
    <row r="422" spans="1:28" ht="75" hidden="1" x14ac:dyDescent="0.2">
      <c r="A422" s="222" t="s">
        <v>1022</v>
      </c>
      <c r="B422" s="223" t="s">
        <v>1032</v>
      </c>
      <c r="C422" s="223" t="s">
        <v>1023</v>
      </c>
      <c r="D422" s="224" t="s">
        <v>1033</v>
      </c>
      <c r="E422" s="9" t="s">
        <v>1034</v>
      </c>
      <c r="F422" s="6" t="s">
        <v>176</v>
      </c>
      <c r="G422" s="299"/>
      <c r="H422" s="299" t="s">
        <v>1788</v>
      </c>
      <c r="I422" s="297"/>
      <c r="J422" s="297"/>
      <c r="K422" s="315"/>
      <c r="L422" s="315"/>
      <c r="M422" s="315"/>
      <c r="N422" s="299" t="s">
        <v>2017</v>
      </c>
      <c r="O422" s="315"/>
      <c r="P422" s="315"/>
      <c r="Q422" s="362">
        <v>1</v>
      </c>
      <c r="R422" s="362"/>
      <c r="S422" s="348"/>
      <c r="T422" s="362"/>
      <c r="U422" s="370"/>
      <c r="V422" s="367"/>
      <c r="W422" s="379"/>
      <c r="X422" s="379"/>
      <c r="Y422" s="385"/>
      <c r="Z422" s="388"/>
      <c r="AA422" s="379"/>
      <c r="AB422" s="348">
        <f>SUM(HLD_Table8[[#This Row],[שיפור האיפיון (האיפיון לא מדוייק, נידרשת הבהרה)]:[עמודה1]])</f>
        <v>1</v>
      </c>
    </row>
    <row r="423" spans="1:28" hidden="1" x14ac:dyDescent="0.2">
      <c r="A423" s="239" t="s">
        <v>1022</v>
      </c>
      <c r="B423" s="239" t="s">
        <v>1036</v>
      </c>
      <c r="C423" s="239" t="s">
        <v>1023</v>
      </c>
      <c r="D423" s="248" t="s">
        <v>1037</v>
      </c>
      <c r="E423"/>
      <c r="F423" s="6"/>
      <c r="G423" s="304"/>
      <c r="H423" s="304"/>
      <c r="I423" s="297"/>
      <c r="J423" s="297"/>
      <c r="K423" s="315"/>
      <c r="L423" s="315"/>
      <c r="M423" s="315"/>
      <c r="N423" s="304" t="s">
        <v>2017</v>
      </c>
      <c r="O423" s="315"/>
      <c r="P423" s="315"/>
      <c r="Q423" s="362"/>
      <c r="R423" s="362"/>
      <c r="S423" s="348"/>
      <c r="T423" s="362"/>
      <c r="U423" s="370"/>
      <c r="V423" s="367"/>
      <c r="W423" s="379"/>
      <c r="X423" s="379"/>
      <c r="Y423" s="385"/>
      <c r="Z423" s="388"/>
      <c r="AA423" s="379"/>
      <c r="AB423" s="348">
        <f>SUM(HLD_Table8[[#This Row],[שיפור האיפיון (האיפיון לא מדוייק, נידרשת הבהרה)]:[עמודה1]])</f>
        <v>0</v>
      </c>
    </row>
    <row r="424" spans="1:28" ht="120" hidden="1" x14ac:dyDescent="0.2">
      <c r="A424" s="222" t="s">
        <v>1022</v>
      </c>
      <c r="B424" s="223" t="s">
        <v>1038</v>
      </c>
      <c r="C424" s="223" t="s">
        <v>1023</v>
      </c>
      <c r="D424" s="224" t="s">
        <v>1039</v>
      </c>
      <c r="E424" s="12" t="s">
        <v>1040</v>
      </c>
      <c r="F424" s="6" t="s">
        <v>40</v>
      </c>
      <c r="G424" s="299" t="s">
        <v>1736</v>
      </c>
      <c r="H424" s="299" t="s">
        <v>1836</v>
      </c>
      <c r="I424" s="297"/>
      <c r="J424" s="297"/>
      <c r="K424" s="315"/>
      <c r="L424" s="315"/>
      <c r="M424" s="315"/>
      <c r="N424" s="299" t="s">
        <v>2017</v>
      </c>
      <c r="O424" s="315"/>
      <c r="P424" s="315"/>
      <c r="Q424" s="362"/>
      <c r="R424" s="362">
        <v>1</v>
      </c>
      <c r="S424" s="348">
        <v>1</v>
      </c>
      <c r="T424" s="362"/>
      <c r="U424" s="370"/>
      <c r="V424" s="367">
        <v>1</v>
      </c>
      <c r="W424" s="379"/>
      <c r="X424" s="379"/>
      <c r="Y424" s="385">
        <v>1</v>
      </c>
      <c r="Z424" s="388"/>
      <c r="AA424" s="379"/>
      <c r="AB424" s="348">
        <f>SUM(HLD_Table8[[#This Row],[שיפור האיפיון (האיפיון לא מדוייק, נידרשת הבהרה)]:[עמודה1]])</f>
        <v>4</v>
      </c>
    </row>
    <row r="425" spans="1:28" ht="30" hidden="1" x14ac:dyDescent="0.2">
      <c r="A425" s="222" t="s">
        <v>1022</v>
      </c>
      <c r="B425" s="223">
        <v>13.4</v>
      </c>
      <c r="C425" s="223" t="s">
        <v>1023</v>
      </c>
      <c r="D425" s="224" t="s">
        <v>1043</v>
      </c>
      <c r="E425" s="17" t="s">
        <v>1044</v>
      </c>
      <c r="F425" s="6"/>
      <c r="G425" s="299"/>
      <c r="H425" s="304" t="s">
        <v>1737</v>
      </c>
      <c r="I425" s="297"/>
      <c r="J425" s="297"/>
      <c r="K425" s="315"/>
      <c r="L425" s="315"/>
      <c r="M425" s="315"/>
      <c r="N425" s="299" t="s">
        <v>2017</v>
      </c>
      <c r="O425" s="315"/>
      <c r="P425" s="315"/>
      <c r="Q425" s="362"/>
      <c r="R425" s="362"/>
      <c r="S425" s="348">
        <v>1</v>
      </c>
      <c r="T425" s="362"/>
      <c r="U425" s="370"/>
      <c r="V425" s="367"/>
      <c r="W425" s="379"/>
      <c r="X425" s="379"/>
      <c r="Y425" s="385"/>
      <c r="Z425" s="388"/>
      <c r="AA425" s="379"/>
      <c r="AB425" s="348">
        <f>SUM(HLD_Table8[[#This Row],[שיפור האיפיון (האיפיון לא מדוייק, נידרשת הבהרה)]:[עמודה1]])</f>
        <v>1</v>
      </c>
    </row>
    <row r="426" spans="1:28" hidden="1" x14ac:dyDescent="0.2">
      <c r="A426" s="239" t="s">
        <v>1022</v>
      </c>
      <c r="B426" s="239">
        <v>13.5</v>
      </c>
      <c r="C426" s="239" t="s">
        <v>1023</v>
      </c>
      <c r="D426" s="248" t="s">
        <v>1045</v>
      </c>
      <c r="E426"/>
      <c r="F426" s="6"/>
      <c r="G426" s="304"/>
      <c r="H426" s="304"/>
      <c r="I426" s="297"/>
      <c r="J426" s="297"/>
      <c r="K426" s="315"/>
      <c r="L426" s="315"/>
      <c r="M426" s="315"/>
      <c r="N426" s="304" t="s">
        <v>2017</v>
      </c>
      <c r="O426" s="315"/>
      <c r="P426" s="315"/>
      <c r="Q426" s="362"/>
      <c r="R426" s="362"/>
      <c r="S426" s="348"/>
      <c r="T426" s="362"/>
      <c r="U426" s="370"/>
      <c r="V426" s="367"/>
      <c r="W426" s="379"/>
      <c r="X426" s="379"/>
      <c r="Y426" s="385"/>
      <c r="Z426" s="388"/>
      <c r="AA426" s="379"/>
      <c r="AB426" s="348">
        <f>SUM(HLD_Table8[[#This Row],[שיפור האיפיון (האיפיון לא מדוייק, נידרשת הבהרה)]:[עמודה1]])</f>
        <v>0</v>
      </c>
    </row>
    <row r="427" spans="1:28" ht="30" hidden="1" x14ac:dyDescent="0.2">
      <c r="A427" s="222" t="s">
        <v>1022</v>
      </c>
      <c r="B427" s="223" t="s">
        <v>1046</v>
      </c>
      <c r="C427" s="223" t="s">
        <v>1023</v>
      </c>
      <c r="D427" s="224" t="s">
        <v>1047</v>
      </c>
      <c r="E427" s="9" t="s">
        <v>1048</v>
      </c>
      <c r="F427" s="6" t="s">
        <v>108</v>
      </c>
      <c r="G427" s="299"/>
      <c r="H427" s="326" t="s">
        <v>1741</v>
      </c>
      <c r="I427" s="297"/>
      <c r="J427" s="297"/>
      <c r="K427" s="315"/>
      <c r="L427" s="315"/>
      <c r="M427" s="315"/>
      <c r="N427" s="299" t="s">
        <v>2017</v>
      </c>
      <c r="O427" s="315"/>
      <c r="P427" s="315"/>
      <c r="Q427" s="362">
        <v>1</v>
      </c>
      <c r="R427" s="362"/>
      <c r="S427" s="348"/>
      <c r="T427" s="362"/>
      <c r="U427" s="370"/>
      <c r="V427" s="367"/>
      <c r="W427" s="379"/>
      <c r="X427" s="379"/>
      <c r="Y427" s="385"/>
      <c r="Z427" s="388"/>
      <c r="AA427" s="379"/>
      <c r="AB427" s="348">
        <f>SUM(HLD_Table8[[#This Row],[שיפור האיפיון (האיפיון לא מדוייק, נידרשת הבהרה)]:[עמודה1]])</f>
        <v>1</v>
      </c>
    </row>
    <row r="428" spans="1:28" ht="75" hidden="1" x14ac:dyDescent="0.2">
      <c r="A428" s="226" t="s">
        <v>1022</v>
      </c>
      <c r="B428" s="227" t="s">
        <v>1049</v>
      </c>
      <c r="C428" s="227" t="s">
        <v>1023</v>
      </c>
      <c r="D428" s="228" t="s">
        <v>1050</v>
      </c>
      <c r="E428" s="13" t="s">
        <v>1051</v>
      </c>
      <c r="F428" s="6" t="s">
        <v>40</v>
      </c>
      <c r="G428" s="299" t="s">
        <v>1738</v>
      </c>
      <c r="H428" s="320" t="s">
        <v>1789</v>
      </c>
      <c r="I428" s="297"/>
      <c r="J428" s="297"/>
      <c r="K428" s="315"/>
      <c r="L428" s="315"/>
      <c r="M428" s="315"/>
      <c r="N428" s="300" t="s">
        <v>2017</v>
      </c>
      <c r="O428" s="315"/>
      <c r="P428" s="315"/>
      <c r="Q428" s="362"/>
      <c r="R428" s="362"/>
      <c r="S428" s="348">
        <v>1</v>
      </c>
      <c r="T428" s="362"/>
      <c r="U428" s="370"/>
      <c r="V428" s="367">
        <v>1</v>
      </c>
      <c r="W428" s="379"/>
      <c r="X428" s="379"/>
      <c r="Y428" s="385">
        <v>1</v>
      </c>
      <c r="Z428" s="388"/>
      <c r="AA428" s="379"/>
      <c r="AB428" s="348">
        <f>SUM(HLD_Table8[[#This Row],[שיפור האיפיון (האיפיון לא מדוייק, נידרשת הבהרה)]:[עמודה1]])</f>
        <v>3</v>
      </c>
    </row>
    <row r="429" spans="1:28" ht="60" hidden="1" x14ac:dyDescent="0.2">
      <c r="A429" s="222" t="s">
        <v>1022</v>
      </c>
      <c r="B429" s="223" t="s">
        <v>1049</v>
      </c>
      <c r="C429" s="223" t="s">
        <v>1023</v>
      </c>
      <c r="D429" s="224" t="s">
        <v>1050</v>
      </c>
      <c r="E429" s="9" t="s">
        <v>1052</v>
      </c>
      <c r="F429" s="6" t="s">
        <v>108</v>
      </c>
      <c r="G429" s="299"/>
      <c r="H429" s="299"/>
      <c r="I429" s="297"/>
      <c r="J429" s="297"/>
      <c r="K429" s="315"/>
      <c r="L429" s="315"/>
      <c r="M429" s="315"/>
      <c r="N429" s="299" t="s">
        <v>2017</v>
      </c>
      <c r="O429" s="315"/>
      <c r="P429" s="315"/>
      <c r="Q429" s="362"/>
      <c r="R429" s="362"/>
      <c r="S429" s="348"/>
      <c r="T429" s="362"/>
      <c r="U429" s="370"/>
      <c r="V429" s="367"/>
      <c r="W429" s="379"/>
      <c r="X429" s="379"/>
      <c r="Y429" s="385"/>
      <c r="Z429" s="388"/>
      <c r="AA429" s="379"/>
      <c r="AB429" s="348">
        <f>SUM(HLD_Table8[[#This Row],[שיפור האיפיון (האיפיון לא מדוייק, נידרשת הבהרה)]:[עמודה1]])</f>
        <v>0</v>
      </c>
    </row>
    <row r="430" spans="1:28" ht="45" hidden="1" x14ac:dyDescent="0.2">
      <c r="A430" s="218" t="s">
        <v>1022</v>
      </c>
      <c r="B430" s="219" t="s">
        <v>1053</v>
      </c>
      <c r="C430" s="219" t="s">
        <v>1023</v>
      </c>
      <c r="D430" s="220" t="s">
        <v>1054</v>
      </c>
      <c r="E430" s="10" t="s">
        <v>1055</v>
      </c>
      <c r="F430" s="6"/>
      <c r="G430" s="299" t="s">
        <v>1276</v>
      </c>
      <c r="H430" s="299" t="s">
        <v>2064</v>
      </c>
      <c r="I430" s="297"/>
      <c r="J430" s="297"/>
      <c r="K430" s="315"/>
      <c r="L430" s="315"/>
      <c r="M430" s="315"/>
      <c r="N430" s="298" t="s">
        <v>2017</v>
      </c>
      <c r="O430" s="315"/>
      <c r="P430" s="315"/>
      <c r="Q430" s="362"/>
      <c r="R430" s="362"/>
      <c r="S430" s="348"/>
      <c r="T430" s="362"/>
      <c r="U430" s="370"/>
      <c r="V430" s="367">
        <v>1</v>
      </c>
      <c r="W430" s="379"/>
      <c r="X430" s="379"/>
      <c r="Y430" s="385">
        <v>1</v>
      </c>
      <c r="Z430" s="388"/>
      <c r="AA430" s="379"/>
      <c r="AB430" s="348">
        <f>SUM(HLD_Table8[[#This Row],[שיפור האיפיון (האיפיון לא מדוייק, נידרשת הבהרה)]:[עמודה1]])</f>
        <v>2</v>
      </c>
    </row>
    <row r="431" spans="1:28" ht="30" x14ac:dyDescent="0.2">
      <c r="A431" s="238" t="s">
        <v>1022</v>
      </c>
      <c r="B431" s="239">
        <v>13.6</v>
      </c>
      <c r="C431" s="239" t="s">
        <v>1023</v>
      </c>
      <c r="D431" s="240" t="s">
        <v>1056</v>
      </c>
      <c r="E431" s="2"/>
      <c r="F431" s="6"/>
      <c r="G431" s="302"/>
      <c r="H431" s="302" t="s">
        <v>1742</v>
      </c>
      <c r="I431" s="297"/>
      <c r="J431" s="297"/>
      <c r="K431" s="315"/>
      <c r="L431" s="315"/>
      <c r="M431" s="315"/>
      <c r="N431" s="302" t="s">
        <v>2017</v>
      </c>
      <c r="O431" s="315"/>
      <c r="P431" s="315"/>
      <c r="Q431" s="362">
        <v>1</v>
      </c>
      <c r="R431" s="362"/>
      <c r="S431" s="348"/>
      <c r="T431" s="362"/>
      <c r="U431" s="370">
        <v>1</v>
      </c>
      <c r="V431" s="367"/>
      <c r="W431" s="379"/>
      <c r="X431" s="379"/>
      <c r="Y431" s="385"/>
      <c r="Z431" s="388"/>
      <c r="AA431" s="379"/>
      <c r="AB431" s="348">
        <f>SUM(HLD_Table8[[#This Row],[שיפור האיפיון (האיפיון לא מדוייק, נידרשת הבהרה)]:[עמודה1]])</f>
        <v>2</v>
      </c>
    </row>
    <row r="432" spans="1:28" ht="60" hidden="1" x14ac:dyDescent="0.2">
      <c r="A432" s="222" t="s">
        <v>1022</v>
      </c>
      <c r="B432" s="223" t="s">
        <v>1057</v>
      </c>
      <c r="C432" s="223" t="s">
        <v>1023</v>
      </c>
      <c r="D432" s="224" t="s">
        <v>1058</v>
      </c>
      <c r="E432" s="9" t="s">
        <v>1059</v>
      </c>
      <c r="F432" s="6" t="s">
        <v>108</v>
      </c>
      <c r="G432" s="299" t="s">
        <v>1739</v>
      </c>
      <c r="H432" s="299" t="s">
        <v>1790</v>
      </c>
      <c r="I432" s="297"/>
      <c r="J432" s="297"/>
      <c r="K432" s="315"/>
      <c r="L432" s="315"/>
      <c r="M432" s="315"/>
      <c r="N432" s="299" t="s">
        <v>2017</v>
      </c>
      <c r="O432" s="315"/>
      <c r="P432" s="315"/>
      <c r="Q432" s="362">
        <v>1</v>
      </c>
      <c r="R432" s="362"/>
      <c r="S432" s="348"/>
      <c r="T432" s="362"/>
      <c r="U432" s="370"/>
      <c r="V432" s="367">
        <v>1</v>
      </c>
      <c r="W432" s="379"/>
      <c r="X432" s="379"/>
      <c r="Y432" s="385">
        <v>1</v>
      </c>
      <c r="Z432" s="388"/>
      <c r="AA432" s="379"/>
      <c r="AB432" s="348">
        <f>SUM(HLD_Table8[[#This Row],[שיפור האיפיון (האיפיון לא מדוייק, נידרשת הבהרה)]:[עמודה1]])</f>
        <v>3</v>
      </c>
    </row>
    <row r="433" spans="1:28" ht="90" x14ac:dyDescent="0.2">
      <c r="A433" s="218" t="s">
        <v>1022</v>
      </c>
      <c r="B433" s="219" t="s">
        <v>1060</v>
      </c>
      <c r="C433" s="219" t="s">
        <v>1023</v>
      </c>
      <c r="D433" s="220" t="s">
        <v>1061</v>
      </c>
      <c r="E433" s="10" t="s">
        <v>1062</v>
      </c>
      <c r="F433" s="6"/>
      <c r="G433" s="298" t="s">
        <v>1739</v>
      </c>
      <c r="H433" s="298" t="s">
        <v>1791</v>
      </c>
      <c r="I433" s="297"/>
      <c r="J433" s="297"/>
      <c r="K433" s="315"/>
      <c r="L433" s="315"/>
      <c r="M433" s="315"/>
      <c r="N433" s="298" t="s">
        <v>2017</v>
      </c>
      <c r="O433" s="315"/>
      <c r="P433" s="315"/>
      <c r="Q433" s="362"/>
      <c r="R433" s="362"/>
      <c r="S433" s="348">
        <v>1</v>
      </c>
      <c r="T433" s="362"/>
      <c r="U433" s="370">
        <v>1</v>
      </c>
      <c r="V433" s="367"/>
      <c r="W433" s="379"/>
      <c r="X433" s="379"/>
      <c r="Y433" s="385">
        <v>1</v>
      </c>
      <c r="Z433" s="388"/>
      <c r="AA433" s="379"/>
      <c r="AB433" s="348">
        <f>SUM(HLD_Table8[[#This Row],[שיפור האיפיון (האיפיון לא מדוייק, נידרשת הבהרה)]:[עמודה1]])</f>
        <v>3</v>
      </c>
    </row>
    <row r="434" spans="1:28" ht="142.5" x14ac:dyDescent="0.2">
      <c r="A434" s="226" t="s">
        <v>1022</v>
      </c>
      <c r="B434" s="227" t="s">
        <v>1060</v>
      </c>
      <c r="C434" s="227" t="s">
        <v>1023</v>
      </c>
      <c r="D434" s="228" t="s">
        <v>1061</v>
      </c>
      <c r="E434" s="39" t="s">
        <v>1063</v>
      </c>
      <c r="F434" s="6" t="s">
        <v>39</v>
      </c>
      <c r="G434" s="298" t="s">
        <v>1740</v>
      </c>
      <c r="H434" s="298" t="s">
        <v>2065</v>
      </c>
      <c r="I434" s="297"/>
      <c r="J434" s="297"/>
      <c r="K434" s="315"/>
      <c r="L434" s="315"/>
      <c r="M434" s="315"/>
      <c r="N434" s="300" t="s">
        <v>2017</v>
      </c>
      <c r="O434" s="315"/>
      <c r="P434" s="315"/>
      <c r="Q434" s="362"/>
      <c r="R434" s="362">
        <v>1</v>
      </c>
      <c r="S434" s="348">
        <v>1</v>
      </c>
      <c r="T434" s="362"/>
      <c r="U434" s="370">
        <v>1</v>
      </c>
      <c r="V434" s="367"/>
      <c r="W434" s="379"/>
      <c r="X434" s="379"/>
      <c r="Y434" s="385"/>
      <c r="Z434" s="388"/>
      <c r="AA434" s="379"/>
      <c r="AB434" s="348">
        <f>SUM(HLD_Table8[[#This Row],[שיפור האיפיון (האיפיון לא מדוייק, נידרשת הבהרה)]:[עמודה1]])</f>
        <v>3</v>
      </c>
    </row>
    <row r="435" spans="1:28" ht="75" hidden="1" x14ac:dyDescent="0.2">
      <c r="A435" s="226" t="s">
        <v>1022</v>
      </c>
      <c r="B435" s="223" t="s">
        <v>1066</v>
      </c>
      <c r="C435" s="227" t="s">
        <v>1023</v>
      </c>
      <c r="D435" s="224" t="s">
        <v>1067</v>
      </c>
      <c r="E435" s="9" t="s">
        <v>1068</v>
      </c>
      <c r="F435" s="6"/>
      <c r="G435" s="299"/>
      <c r="H435" s="299" t="s">
        <v>1792</v>
      </c>
      <c r="I435" s="297"/>
      <c r="J435" s="297"/>
      <c r="K435" s="315"/>
      <c r="L435" s="315"/>
      <c r="M435" s="315"/>
      <c r="N435" s="299" t="s">
        <v>2017</v>
      </c>
      <c r="O435" s="315"/>
      <c r="P435" s="315"/>
      <c r="Q435" s="362"/>
      <c r="R435" s="362"/>
      <c r="S435" s="348"/>
      <c r="T435" s="362"/>
      <c r="U435" s="370"/>
      <c r="V435" s="367">
        <v>1</v>
      </c>
      <c r="W435" s="379"/>
      <c r="X435" s="379"/>
      <c r="Y435" s="385"/>
      <c r="Z435" s="388"/>
      <c r="AA435" s="379"/>
      <c r="AB435" s="348">
        <f>SUM(HLD_Table8[[#This Row],[שיפור האיפיון (האיפיון לא מדוייק, נידרשת הבהרה)]:[עמודה1]])</f>
        <v>1</v>
      </c>
    </row>
    <row r="436" spans="1:28" ht="45" hidden="1" x14ac:dyDescent="0.2">
      <c r="A436" s="218" t="s">
        <v>1022</v>
      </c>
      <c r="B436" s="219" t="s">
        <v>1069</v>
      </c>
      <c r="C436" s="219" t="s">
        <v>1023</v>
      </c>
      <c r="D436" s="220" t="s">
        <v>1070</v>
      </c>
      <c r="E436" s="10" t="s">
        <v>1055</v>
      </c>
      <c r="F436" s="6"/>
      <c r="G436" s="298"/>
      <c r="H436" s="299" t="s">
        <v>1792</v>
      </c>
      <c r="I436" s="297"/>
      <c r="J436" s="297"/>
      <c r="K436" s="315"/>
      <c r="L436" s="315"/>
      <c r="M436" s="315"/>
      <c r="N436" s="298" t="s">
        <v>2017</v>
      </c>
      <c r="O436" s="315"/>
      <c r="P436" s="315"/>
      <c r="Q436" s="362"/>
      <c r="R436" s="362"/>
      <c r="S436" s="348"/>
      <c r="T436" s="362"/>
      <c r="U436" s="370"/>
      <c r="V436" s="367">
        <v>1</v>
      </c>
      <c r="W436" s="379"/>
      <c r="X436" s="379"/>
      <c r="Y436" s="385"/>
      <c r="Z436" s="388"/>
      <c r="AA436" s="379"/>
      <c r="AB436" s="348">
        <f>SUM(HLD_Table8[[#This Row],[שיפור האיפיון (האיפיון לא מדוייק, נידרשת הבהרה)]:[עמודה1]])</f>
        <v>1</v>
      </c>
    </row>
    <row r="437" spans="1:28" ht="45" hidden="1" x14ac:dyDescent="0.2">
      <c r="A437" s="222" t="s">
        <v>1022</v>
      </c>
      <c r="B437" s="223" t="s">
        <v>1071</v>
      </c>
      <c r="C437" s="223" t="s">
        <v>1023</v>
      </c>
      <c r="D437" s="257" t="s">
        <v>1072</v>
      </c>
      <c r="E437" s="11" t="s">
        <v>1073</v>
      </c>
      <c r="F437" s="6" t="s">
        <v>31</v>
      </c>
      <c r="G437" s="307"/>
      <c r="H437" s="299" t="s">
        <v>1792</v>
      </c>
      <c r="I437" s="297"/>
      <c r="J437" s="297"/>
      <c r="K437" s="315"/>
      <c r="L437" s="315"/>
      <c r="M437" s="315"/>
      <c r="N437" s="307" t="s">
        <v>2017</v>
      </c>
      <c r="O437" s="315"/>
      <c r="P437" s="315"/>
      <c r="Q437" s="362"/>
      <c r="R437" s="362"/>
      <c r="S437" s="348"/>
      <c r="T437" s="362"/>
      <c r="U437" s="370"/>
      <c r="V437" s="367">
        <v>1</v>
      </c>
      <c r="W437" s="379"/>
      <c r="X437" s="379"/>
      <c r="Y437" s="385"/>
      <c r="Z437" s="388"/>
      <c r="AA437" s="379"/>
      <c r="AB437" s="348">
        <f>SUM(HLD_Table8[[#This Row],[שיפור האיפיון (האיפיון לא מדוייק, נידרשת הבהרה)]:[עמודה1]])</f>
        <v>1</v>
      </c>
    </row>
    <row r="438" spans="1:28" ht="45" hidden="1" x14ac:dyDescent="0.2">
      <c r="A438" s="222" t="s">
        <v>1022</v>
      </c>
      <c r="B438" s="223">
        <v>13.7</v>
      </c>
      <c r="C438" s="223" t="s">
        <v>1023</v>
      </c>
      <c r="D438" s="224" t="s">
        <v>1074</v>
      </c>
      <c r="E438" s="9" t="s">
        <v>1075</v>
      </c>
      <c r="F438" s="6" t="s">
        <v>40</v>
      </c>
      <c r="G438" s="299"/>
      <c r="H438" s="299" t="s">
        <v>1793</v>
      </c>
      <c r="I438" s="297"/>
      <c r="J438" s="297"/>
      <c r="K438" s="315"/>
      <c r="L438" s="315"/>
      <c r="M438" s="315"/>
      <c r="N438" s="299" t="s">
        <v>2017</v>
      </c>
      <c r="O438" s="315"/>
      <c r="P438" s="315"/>
      <c r="Q438" s="362"/>
      <c r="R438" s="362"/>
      <c r="S438" s="348">
        <v>1</v>
      </c>
      <c r="T438" s="362"/>
      <c r="U438" s="370"/>
      <c r="V438" s="367"/>
      <c r="W438" s="379"/>
      <c r="X438" s="379"/>
      <c r="Y438" s="385"/>
      <c r="Z438" s="388"/>
      <c r="AA438" s="379"/>
      <c r="AB438" s="348">
        <f>SUM(HLD_Table8[[#This Row],[שיפור האיפיון (האיפיון לא מדוייק, נידרשת הבהרה)]:[עמודה1]])</f>
        <v>1</v>
      </c>
    </row>
    <row r="439" spans="1:28" ht="42.75" hidden="1" x14ac:dyDescent="0.2">
      <c r="A439" s="222" t="s">
        <v>1022</v>
      </c>
      <c r="B439" s="223">
        <v>13.8</v>
      </c>
      <c r="C439" s="223" t="s">
        <v>1023</v>
      </c>
      <c r="D439" s="257" t="s">
        <v>1076</v>
      </c>
      <c r="E439" s="11" t="s">
        <v>1073</v>
      </c>
      <c r="F439" s="6" t="s">
        <v>31</v>
      </c>
      <c r="G439" s="307" t="s">
        <v>1794</v>
      </c>
      <c r="H439" s="307"/>
      <c r="I439" s="297"/>
      <c r="J439" s="297"/>
      <c r="K439" s="315"/>
      <c r="L439" s="315"/>
      <c r="M439" s="315"/>
      <c r="N439" s="307" t="s">
        <v>2017</v>
      </c>
      <c r="O439" s="315"/>
      <c r="P439" s="315"/>
      <c r="Q439" s="362"/>
      <c r="R439" s="391">
        <v>1</v>
      </c>
      <c r="S439" s="348"/>
      <c r="T439" s="362"/>
      <c r="U439" s="370"/>
      <c r="V439" s="367"/>
      <c r="W439" s="379"/>
      <c r="X439" s="379"/>
      <c r="Y439" s="385"/>
      <c r="Z439" s="388"/>
      <c r="AA439" s="379"/>
      <c r="AB439" s="348">
        <f>SUM(HLD_Table8[[#This Row],[שיפור האיפיון (האיפיון לא מדוייק, נידרשת הבהרה)]:[עמודה1]])</f>
        <v>1</v>
      </c>
    </row>
    <row r="440" spans="1:28" ht="30.75" hidden="1" thickBot="1" x14ac:dyDescent="0.25">
      <c r="A440" s="245" t="s">
        <v>1022</v>
      </c>
      <c r="B440" s="246">
        <v>13.9</v>
      </c>
      <c r="C440" s="246" t="s">
        <v>1023</v>
      </c>
      <c r="D440" s="247" t="s">
        <v>1077</v>
      </c>
      <c r="E440" s="10"/>
      <c r="F440" s="6"/>
      <c r="G440" s="298"/>
      <c r="H440" s="298" t="s">
        <v>1795</v>
      </c>
      <c r="I440" s="297"/>
      <c r="J440" s="297"/>
      <c r="K440" s="315"/>
      <c r="L440" s="315"/>
      <c r="M440" s="315"/>
      <c r="N440" s="298" t="s">
        <v>2017</v>
      </c>
      <c r="O440" s="315"/>
      <c r="P440" s="315"/>
      <c r="Q440" s="362">
        <v>1</v>
      </c>
      <c r="R440" s="362"/>
      <c r="S440" s="348"/>
      <c r="T440" s="362"/>
      <c r="U440" s="370"/>
      <c r="V440" s="367"/>
      <c r="W440" s="379"/>
      <c r="X440" s="379"/>
      <c r="Y440" s="385"/>
      <c r="Z440" s="388"/>
      <c r="AA440" s="379"/>
      <c r="AB440" s="348">
        <f>SUM(HLD_Table8[[#This Row],[שיפור האיפיון (האיפיון לא מדוייק, נידרשת הבהרה)]:[עמודה1]])</f>
        <v>1</v>
      </c>
    </row>
    <row r="441" spans="1:28" ht="57" hidden="1" x14ac:dyDescent="0.2">
      <c r="A441" s="233" t="s">
        <v>1078</v>
      </c>
      <c r="B441" s="234">
        <v>14</v>
      </c>
      <c r="C441" s="234" t="s">
        <v>1079</v>
      </c>
      <c r="D441" s="235" t="s">
        <v>1080</v>
      </c>
      <c r="E441" s="4"/>
      <c r="F441" s="6"/>
      <c r="G441" s="296"/>
      <c r="H441" s="296"/>
      <c r="I441" s="297"/>
      <c r="J441" s="297"/>
      <c r="K441" s="315"/>
      <c r="L441" s="315"/>
      <c r="M441" s="315"/>
      <c r="N441" s="315" t="s">
        <v>1900</v>
      </c>
      <c r="O441" s="315"/>
      <c r="P441" s="315"/>
      <c r="Q441" s="377">
        <f>SUBTOTAL(109,Q417:Q440)</f>
        <v>1</v>
      </c>
      <c r="R441" s="377">
        <f t="shared" ref="R441:AA441" si="6">SUBTOTAL(109,R417:R440)</f>
        <v>1</v>
      </c>
      <c r="S441" s="377">
        <f t="shared" si="6"/>
        <v>3</v>
      </c>
      <c r="T441" s="377">
        <f t="shared" si="6"/>
        <v>0</v>
      </c>
      <c r="U441" s="377">
        <f t="shared" si="6"/>
        <v>4</v>
      </c>
      <c r="V441" s="377">
        <f t="shared" si="6"/>
        <v>0</v>
      </c>
      <c r="W441" s="377">
        <f t="shared" si="6"/>
        <v>0</v>
      </c>
      <c r="X441" s="377">
        <v>25</v>
      </c>
      <c r="Y441" s="377">
        <f t="shared" si="6"/>
        <v>1</v>
      </c>
      <c r="Z441" s="377">
        <f t="shared" si="6"/>
        <v>0</v>
      </c>
      <c r="AA441" s="377">
        <f t="shared" si="6"/>
        <v>0</v>
      </c>
      <c r="AB441" s="348">
        <f>SUM(HLD_Table8[[#This Row],[שיפור האיפיון (האיפיון לא מדוייק, נידרשת הבהרה)]:[עמודה1]])</f>
        <v>35</v>
      </c>
    </row>
    <row r="442" spans="1:28" ht="30" hidden="1" x14ac:dyDescent="0.2">
      <c r="A442" s="238" t="s">
        <v>1078</v>
      </c>
      <c r="B442" s="239">
        <v>14.1</v>
      </c>
      <c r="C442" s="239" t="s">
        <v>1079</v>
      </c>
      <c r="D442" s="244" t="s">
        <v>1081</v>
      </c>
      <c r="E442" s="4"/>
      <c r="F442" s="6"/>
      <c r="G442" s="296"/>
      <c r="H442" s="296"/>
      <c r="I442" s="297"/>
      <c r="J442" s="297"/>
      <c r="K442" s="315"/>
      <c r="L442" s="315"/>
      <c r="M442" s="315"/>
      <c r="N442" s="315"/>
      <c r="O442" s="315"/>
      <c r="P442" s="315"/>
      <c r="Q442" s="362"/>
      <c r="R442" s="362"/>
      <c r="S442" s="348"/>
      <c r="T442" s="362"/>
      <c r="U442" s="370"/>
      <c r="V442" s="367"/>
      <c r="W442" s="379"/>
      <c r="X442" s="379"/>
      <c r="Y442" s="385"/>
      <c r="Z442" s="388"/>
      <c r="AA442" s="379"/>
      <c r="AB442" s="348">
        <f>SUM(HLD_Table8[[#This Row],[שיפור האיפיון (האיפיון לא מדוייק, נידרשת הבהרה)]:[עמודה1]])</f>
        <v>0</v>
      </c>
    </row>
    <row r="443" spans="1:28" hidden="1" x14ac:dyDescent="0.2">
      <c r="A443" s="218" t="s">
        <v>1078</v>
      </c>
      <c r="B443" s="219" t="s">
        <v>1082</v>
      </c>
      <c r="C443" s="219" t="s">
        <v>1079</v>
      </c>
      <c r="D443" s="220" t="s">
        <v>1083</v>
      </c>
      <c r="E443" s="10"/>
      <c r="F443" s="6"/>
      <c r="G443" s="298"/>
      <c r="H443" s="298"/>
      <c r="I443" s="297"/>
      <c r="J443" s="297"/>
      <c r="K443" s="315"/>
      <c r="L443" s="315"/>
      <c r="M443" s="315"/>
      <c r="N443" s="315"/>
      <c r="O443" s="315"/>
      <c r="P443" s="315"/>
      <c r="Q443" s="362"/>
      <c r="R443" s="362"/>
      <c r="S443" s="348"/>
      <c r="T443" s="362"/>
      <c r="U443" s="370"/>
      <c r="V443" s="367"/>
      <c r="W443" s="379"/>
      <c r="X443" s="379"/>
      <c r="Y443" s="385"/>
      <c r="Z443" s="388"/>
      <c r="AA443" s="379"/>
      <c r="AB443" s="348">
        <f>SUM(HLD_Table8[[#This Row],[שיפור האיפיון (האיפיון לא מדוייק, נידרשת הבהרה)]:[עמודה1]])</f>
        <v>0</v>
      </c>
    </row>
    <row r="444" spans="1:28" ht="128.25" x14ac:dyDescent="0.2">
      <c r="A444" s="218" t="s">
        <v>1078</v>
      </c>
      <c r="B444" s="219" t="s">
        <v>1084</v>
      </c>
      <c r="C444" s="219" t="s">
        <v>1079</v>
      </c>
      <c r="D444" s="220" t="s">
        <v>1085</v>
      </c>
      <c r="E444" s="10"/>
      <c r="F444" s="6"/>
      <c r="G444" s="327" t="s">
        <v>1745</v>
      </c>
      <c r="H444" s="298" t="s">
        <v>1796</v>
      </c>
      <c r="I444" s="297"/>
      <c r="J444" s="297"/>
      <c r="K444" s="315"/>
      <c r="L444" s="315"/>
      <c r="M444" s="315"/>
      <c r="N444" s="315" t="s">
        <v>1901</v>
      </c>
      <c r="O444" s="315"/>
      <c r="P444" s="315"/>
      <c r="Q444" s="362"/>
      <c r="R444" s="362"/>
      <c r="S444" s="348">
        <v>2</v>
      </c>
      <c r="T444" s="362"/>
      <c r="U444" s="370">
        <v>1</v>
      </c>
      <c r="V444" s="367"/>
      <c r="W444" s="379"/>
      <c r="X444" s="379"/>
      <c r="Y444" s="385"/>
      <c r="Z444" s="388"/>
      <c r="AA444" s="379"/>
      <c r="AB444" s="348">
        <f>SUM(HLD_Table8[[#This Row],[שיפור האיפיון (האיפיון לא מדוייק, נידרשת הבהרה)]:[עמודה1]])</f>
        <v>3</v>
      </c>
    </row>
    <row r="445" spans="1:28" ht="60" hidden="1" x14ac:dyDescent="0.2">
      <c r="A445" s="218" t="s">
        <v>1078</v>
      </c>
      <c r="B445" s="219" t="s">
        <v>1086</v>
      </c>
      <c r="C445" s="219" t="s">
        <v>1079</v>
      </c>
      <c r="D445" s="220" t="s">
        <v>1087</v>
      </c>
      <c r="E445" s="10"/>
      <c r="F445" s="6"/>
      <c r="G445" s="327" t="s">
        <v>1745</v>
      </c>
      <c r="H445" s="298" t="s">
        <v>1744</v>
      </c>
      <c r="I445" s="297"/>
      <c r="J445" s="297"/>
      <c r="K445" s="315"/>
      <c r="L445" s="315"/>
      <c r="M445" s="315"/>
      <c r="N445" s="315"/>
      <c r="O445" s="315"/>
      <c r="P445" s="315"/>
      <c r="Q445" s="362"/>
      <c r="R445" s="362"/>
      <c r="S445" s="348">
        <v>1</v>
      </c>
      <c r="T445" s="362"/>
      <c r="U445" s="370"/>
      <c r="V445" s="367"/>
      <c r="W445" s="379"/>
      <c r="X445" s="379"/>
      <c r="Y445" s="385"/>
      <c r="Z445" s="388"/>
      <c r="AA445" s="379"/>
      <c r="AB445" s="348">
        <f>SUM(HLD_Table8[[#This Row],[שיפור האיפיון (האיפיון לא מדוייק, נידרשת הבהרה)]:[עמודה1]])</f>
        <v>1</v>
      </c>
    </row>
    <row r="446" spans="1:28" ht="60" x14ac:dyDescent="0.2">
      <c r="A446" s="218" t="s">
        <v>1078</v>
      </c>
      <c r="B446" s="219" t="s">
        <v>1088</v>
      </c>
      <c r="C446" s="219" t="s">
        <v>1079</v>
      </c>
      <c r="D446" s="220" t="s">
        <v>1089</v>
      </c>
      <c r="E446" s="10"/>
      <c r="F446" s="6"/>
      <c r="G446" s="327" t="s">
        <v>1746</v>
      </c>
      <c r="H446" s="298" t="s">
        <v>1797</v>
      </c>
      <c r="I446" s="297"/>
      <c r="J446" s="297"/>
      <c r="K446" s="315"/>
      <c r="L446" s="315"/>
      <c r="M446" s="315"/>
      <c r="N446" s="315"/>
      <c r="O446" s="315"/>
      <c r="P446" s="315"/>
      <c r="Q446" s="362"/>
      <c r="R446" s="362">
        <v>1</v>
      </c>
      <c r="S446" s="348">
        <v>1</v>
      </c>
      <c r="T446" s="362"/>
      <c r="U446" s="370">
        <v>1</v>
      </c>
      <c r="V446" s="367"/>
      <c r="W446" s="379"/>
      <c r="X446" s="379"/>
      <c r="Y446" s="385"/>
      <c r="Z446" s="388"/>
      <c r="AA446" s="379"/>
      <c r="AB446" s="348">
        <f>SUM(HLD_Table8[[#This Row],[שיפור האיפיון (האיפיון לא מדוייק, נידרשת הבהרה)]:[עמודה1]])</f>
        <v>3</v>
      </c>
    </row>
    <row r="447" spans="1:28" ht="45" hidden="1" x14ac:dyDescent="0.2">
      <c r="A447" s="218" t="s">
        <v>1078</v>
      </c>
      <c r="B447" s="219" t="s">
        <v>1090</v>
      </c>
      <c r="C447" s="219" t="s">
        <v>1079</v>
      </c>
      <c r="D447" s="220" t="s">
        <v>1091</v>
      </c>
      <c r="E447" s="10"/>
      <c r="F447" s="6"/>
      <c r="G447" s="298"/>
      <c r="H447" s="298" t="s">
        <v>1744</v>
      </c>
      <c r="I447" s="297"/>
      <c r="J447" s="297"/>
      <c r="K447" s="315"/>
      <c r="L447" s="315"/>
      <c r="M447" s="315"/>
      <c r="N447" s="315"/>
      <c r="O447" s="315"/>
      <c r="P447" s="315"/>
      <c r="Q447" s="362"/>
      <c r="R447" s="362"/>
      <c r="S447" s="348">
        <v>1</v>
      </c>
      <c r="T447" s="362"/>
      <c r="U447" s="370"/>
      <c r="V447" s="367"/>
      <c r="W447" s="379"/>
      <c r="X447" s="379"/>
      <c r="Y447" s="385"/>
      <c r="Z447" s="388"/>
      <c r="AA447" s="379"/>
      <c r="AB447" s="348">
        <f>SUM(HLD_Table8[[#This Row],[שיפור האיפיון (האיפיון לא מדוייק, נידרשת הבהרה)]:[עמודה1]])</f>
        <v>1</v>
      </c>
    </row>
    <row r="448" spans="1:28" ht="45" x14ac:dyDescent="0.2">
      <c r="A448" s="218" t="s">
        <v>1078</v>
      </c>
      <c r="B448" s="219" t="s">
        <v>1092</v>
      </c>
      <c r="C448" s="219" t="s">
        <v>1079</v>
      </c>
      <c r="D448" s="220" t="s">
        <v>1093</v>
      </c>
      <c r="E448" s="10"/>
      <c r="F448" s="6"/>
      <c r="G448" s="6"/>
      <c r="H448" s="298" t="s">
        <v>1799</v>
      </c>
      <c r="I448" s="297"/>
      <c r="J448" s="297"/>
      <c r="K448" s="315"/>
      <c r="L448" s="315"/>
      <c r="M448" s="315"/>
      <c r="N448" s="315"/>
      <c r="O448" s="315"/>
      <c r="P448" s="315"/>
      <c r="Q448" s="362"/>
      <c r="R448" s="362"/>
      <c r="S448" s="348">
        <v>1</v>
      </c>
      <c r="T448" s="362"/>
      <c r="U448" s="370">
        <v>1</v>
      </c>
      <c r="V448" s="367"/>
      <c r="W448" s="379"/>
      <c r="X448" s="379"/>
      <c r="Y448" s="385"/>
      <c r="Z448" s="388"/>
      <c r="AA448" s="379"/>
      <c r="AB448" s="348">
        <f>SUM(HLD_Table8[[#This Row],[שיפור האיפיון (האיפיון לא מדוייק, נידרשת הבהרה)]:[עמודה1]])</f>
        <v>2</v>
      </c>
    </row>
    <row r="449" spans="1:28" ht="135" hidden="1" x14ac:dyDescent="0.2">
      <c r="A449" s="222" t="s">
        <v>1078</v>
      </c>
      <c r="B449" s="223" t="s">
        <v>1094</v>
      </c>
      <c r="C449" s="223" t="s">
        <v>1079</v>
      </c>
      <c r="D449" s="224" t="s">
        <v>1095</v>
      </c>
      <c r="E449" s="9" t="s">
        <v>1096</v>
      </c>
      <c r="F449" s="6"/>
      <c r="G449" s="6"/>
      <c r="H449" s="298" t="s">
        <v>1799</v>
      </c>
      <c r="I449" s="297"/>
      <c r="J449" s="297"/>
      <c r="K449" s="315"/>
      <c r="L449" s="315"/>
      <c r="M449" s="315"/>
      <c r="N449" s="315"/>
      <c r="O449" s="315"/>
      <c r="P449" s="315"/>
      <c r="Q449" s="362"/>
      <c r="R449" s="362"/>
      <c r="S449" s="348"/>
      <c r="T449" s="362"/>
      <c r="U449" s="370"/>
      <c r="V449" s="367"/>
      <c r="W449" s="379"/>
      <c r="X449" s="379"/>
      <c r="Y449" s="385"/>
      <c r="Z449" s="388"/>
      <c r="AA449" s="379"/>
      <c r="AB449" s="348">
        <f>SUM(HLD_Table8[[#This Row],[שיפור האיפיון (האיפיון לא מדוייק, נידרשת הבהרה)]:[עמודה1]])</f>
        <v>0</v>
      </c>
    </row>
    <row r="450" spans="1:28" ht="135" hidden="1" x14ac:dyDescent="0.2">
      <c r="A450" s="218" t="s">
        <v>1078</v>
      </c>
      <c r="B450" s="219" t="s">
        <v>1094</v>
      </c>
      <c r="C450" s="219" t="s">
        <v>1079</v>
      </c>
      <c r="D450" s="220" t="s">
        <v>1095</v>
      </c>
      <c r="E450" s="10" t="s">
        <v>1098</v>
      </c>
      <c r="F450" s="6"/>
      <c r="G450" s="298"/>
      <c r="H450" s="298" t="s">
        <v>1799</v>
      </c>
      <c r="I450" s="297"/>
      <c r="J450" s="297"/>
      <c r="K450" s="315"/>
      <c r="L450" s="315"/>
      <c r="M450" s="315"/>
      <c r="N450" s="315"/>
      <c r="O450" s="315"/>
      <c r="P450" s="315"/>
      <c r="Q450" s="362"/>
      <c r="R450" s="362"/>
      <c r="S450" s="348"/>
      <c r="T450" s="362"/>
      <c r="U450" s="370"/>
      <c r="V450" s="367"/>
      <c r="W450" s="379"/>
      <c r="X450" s="379"/>
      <c r="Y450" s="385"/>
      <c r="Z450" s="388"/>
      <c r="AA450" s="379"/>
      <c r="AB450" s="348">
        <f>SUM(HLD_Table8[[#This Row],[שיפור האיפיון (האיפיון לא מדוייק, נידרשת הבהרה)]:[עמודה1]])</f>
        <v>0</v>
      </c>
    </row>
    <row r="451" spans="1:28" ht="45" x14ac:dyDescent="0.2">
      <c r="A451" s="218" t="s">
        <v>1078</v>
      </c>
      <c r="B451" s="219" t="s">
        <v>1099</v>
      </c>
      <c r="C451" s="219" t="s">
        <v>1079</v>
      </c>
      <c r="D451" s="220" t="s">
        <v>1100</v>
      </c>
      <c r="E451" s="10"/>
      <c r="F451" s="6"/>
      <c r="G451" s="298"/>
      <c r="H451" s="298" t="s">
        <v>1798</v>
      </c>
      <c r="I451" s="297"/>
      <c r="J451" s="297"/>
      <c r="K451" s="315"/>
      <c r="L451" s="315"/>
      <c r="M451" s="315"/>
      <c r="N451" s="315"/>
      <c r="O451" s="315"/>
      <c r="P451" s="315"/>
      <c r="Q451" s="362"/>
      <c r="R451" s="362"/>
      <c r="S451" s="348">
        <v>1</v>
      </c>
      <c r="T451" s="362"/>
      <c r="U451" s="370">
        <v>1</v>
      </c>
      <c r="V451" s="367"/>
      <c r="W451" s="379"/>
      <c r="X451" s="379"/>
      <c r="Y451" s="385"/>
      <c r="Z451" s="388"/>
      <c r="AA451" s="379"/>
      <c r="AB451" s="348">
        <f>SUM(HLD_Table8[[#This Row],[שיפור האיפיון (האיפיון לא מדוייק, נידרשת הבהרה)]:[עמודה1]])</f>
        <v>2</v>
      </c>
    </row>
    <row r="452" spans="1:28" ht="45" hidden="1" x14ac:dyDescent="0.2">
      <c r="A452" s="218" t="s">
        <v>1078</v>
      </c>
      <c r="B452" s="219" t="s">
        <v>1101</v>
      </c>
      <c r="C452" s="219" t="s">
        <v>1079</v>
      </c>
      <c r="D452" s="220" t="s">
        <v>1102</v>
      </c>
      <c r="E452" s="10" t="s">
        <v>1103</v>
      </c>
      <c r="F452" s="6" t="s">
        <v>31</v>
      </c>
      <c r="G452" s="298" t="s">
        <v>1732</v>
      </c>
      <c r="H452" s="298" t="s">
        <v>1799</v>
      </c>
      <c r="I452" s="297"/>
      <c r="J452" s="297"/>
      <c r="K452" s="315"/>
      <c r="L452" s="315"/>
      <c r="M452" s="315"/>
      <c r="N452" s="315" t="s">
        <v>1902</v>
      </c>
      <c r="O452" s="315"/>
      <c r="P452" s="315"/>
      <c r="Q452" s="362"/>
      <c r="R452" s="362"/>
      <c r="S452" s="348"/>
      <c r="T452" s="362"/>
      <c r="U452" s="370">
        <v>1</v>
      </c>
      <c r="V452" s="367">
        <v>1</v>
      </c>
      <c r="W452" s="379">
        <v>1</v>
      </c>
      <c r="X452" s="379"/>
      <c r="Y452" s="385"/>
      <c r="Z452" s="388"/>
      <c r="AA452" s="379"/>
      <c r="AB452" s="348">
        <f>SUM(HLD_Table8[[#This Row],[שיפור האיפיון (האיפיון לא מדוייק, נידרשת הבהרה)]:[עמודה1]])</f>
        <v>3</v>
      </c>
    </row>
    <row r="453" spans="1:28" ht="71.25" x14ac:dyDescent="0.2">
      <c r="A453" s="218" t="s">
        <v>1078</v>
      </c>
      <c r="B453" s="219" t="s">
        <v>1104</v>
      </c>
      <c r="C453" s="219" t="s">
        <v>1079</v>
      </c>
      <c r="D453" s="220" t="s">
        <v>1105</v>
      </c>
      <c r="E453" s="10"/>
      <c r="F453" s="6"/>
      <c r="G453" s="298"/>
      <c r="H453" s="298" t="s">
        <v>1799</v>
      </c>
      <c r="I453" s="297"/>
      <c r="J453" s="297"/>
      <c r="K453" s="315"/>
      <c r="L453" s="315"/>
      <c r="M453" s="315"/>
      <c r="N453" s="315" t="s">
        <v>1903</v>
      </c>
      <c r="O453" s="315"/>
      <c r="P453" s="315"/>
      <c r="Q453" s="362"/>
      <c r="R453" s="362"/>
      <c r="S453" s="348">
        <v>1</v>
      </c>
      <c r="T453" s="362"/>
      <c r="U453" s="370">
        <v>1</v>
      </c>
      <c r="V453" s="367"/>
      <c r="W453" s="379"/>
      <c r="X453" s="379"/>
      <c r="Y453" s="385"/>
      <c r="Z453" s="388"/>
      <c r="AA453" s="379"/>
      <c r="AB453" s="348">
        <f>SUM(HLD_Table8[[#This Row],[שיפור האיפיון (האיפיון לא מדוייק, נידרשת הבהרה)]:[עמודה1]])</f>
        <v>2</v>
      </c>
    </row>
    <row r="454" spans="1:28" ht="60" hidden="1" x14ac:dyDescent="0.2">
      <c r="A454" s="218" t="s">
        <v>1078</v>
      </c>
      <c r="B454" s="219" t="s">
        <v>1106</v>
      </c>
      <c r="C454" s="219" t="s">
        <v>1079</v>
      </c>
      <c r="D454" s="220" t="s">
        <v>1107</v>
      </c>
      <c r="E454" s="10"/>
      <c r="F454" s="6"/>
      <c r="G454" s="298"/>
      <c r="H454" s="298"/>
      <c r="I454" s="297"/>
      <c r="J454" s="297"/>
      <c r="K454" s="315"/>
      <c r="L454" s="315"/>
      <c r="M454" s="315"/>
      <c r="N454" s="315"/>
      <c r="O454" s="315"/>
      <c r="P454" s="315"/>
      <c r="Q454" s="362"/>
      <c r="R454" s="362"/>
      <c r="S454" s="348"/>
      <c r="T454" s="362"/>
      <c r="U454" s="370"/>
      <c r="V454" s="367"/>
      <c r="W454" s="379"/>
      <c r="X454" s="379"/>
      <c r="Y454" s="385"/>
      <c r="Z454" s="388"/>
      <c r="AA454" s="379"/>
      <c r="AB454" s="348">
        <f>SUM(HLD_Table8[[#This Row],[שיפור האיפיון (האיפיון לא מדוייק, נידרשת הבהרה)]:[עמודה1]])</f>
        <v>0</v>
      </c>
    </row>
    <row r="455" spans="1:28" ht="45" hidden="1" x14ac:dyDescent="0.2">
      <c r="A455" s="218" t="s">
        <v>1078</v>
      </c>
      <c r="B455" s="219" t="s">
        <v>1108</v>
      </c>
      <c r="C455" s="219" t="s">
        <v>1079</v>
      </c>
      <c r="D455" s="220" t="s">
        <v>1109</v>
      </c>
      <c r="E455" s="10"/>
      <c r="F455" s="6"/>
      <c r="G455" s="298"/>
      <c r="H455" s="298"/>
      <c r="I455" s="297"/>
      <c r="J455" s="297"/>
      <c r="K455" s="315"/>
      <c r="L455" s="315"/>
      <c r="M455" s="315"/>
      <c r="N455" s="315"/>
      <c r="O455" s="315"/>
      <c r="P455" s="315"/>
      <c r="Q455" s="362"/>
      <c r="R455" s="362"/>
      <c r="S455" s="348"/>
      <c r="T455" s="362"/>
      <c r="U455" s="370"/>
      <c r="V455" s="367"/>
      <c r="W455" s="379"/>
      <c r="X455" s="379"/>
      <c r="Y455" s="385"/>
      <c r="Z455" s="388"/>
      <c r="AA455" s="379"/>
      <c r="AB455" s="348">
        <f>SUM(HLD_Table8[[#This Row],[שיפור האיפיון (האיפיון לא מדוייק, נידרשת הבהרה)]:[עמודה1]])</f>
        <v>0</v>
      </c>
    </row>
    <row r="456" spans="1:28" ht="45" hidden="1" x14ac:dyDescent="0.2">
      <c r="A456" s="218" t="s">
        <v>1078</v>
      </c>
      <c r="B456" s="219" t="s">
        <v>1110</v>
      </c>
      <c r="C456" s="219" t="s">
        <v>1079</v>
      </c>
      <c r="D456" s="220" t="s">
        <v>1111</v>
      </c>
      <c r="E456" s="10" t="s">
        <v>1112</v>
      </c>
      <c r="F456" s="6"/>
      <c r="G456" s="298"/>
      <c r="H456" s="298"/>
      <c r="I456" s="297"/>
      <c r="J456" s="297"/>
      <c r="K456" s="315"/>
      <c r="L456" s="315"/>
      <c r="M456" s="315"/>
      <c r="N456" s="315"/>
      <c r="O456" s="315"/>
      <c r="P456" s="315"/>
      <c r="Q456" s="362"/>
      <c r="R456" s="362"/>
      <c r="S456" s="348"/>
      <c r="T456" s="362"/>
      <c r="U456" s="370"/>
      <c r="V456" s="367"/>
      <c r="W456" s="379"/>
      <c r="X456" s="379"/>
      <c r="Y456" s="385"/>
      <c r="Z456" s="388"/>
      <c r="AA456" s="379"/>
      <c r="AB456" s="348">
        <f>SUM(HLD_Table8[[#This Row],[שיפור האיפיון (האיפיון לא מדוייק, נידרשת הבהרה)]:[עמודה1]])</f>
        <v>0</v>
      </c>
    </row>
    <row r="457" spans="1:28" ht="90" hidden="1" x14ac:dyDescent="0.2">
      <c r="A457" s="218" t="s">
        <v>1078</v>
      </c>
      <c r="B457" s="219" t="s">
        <v>1113</v>
      </c>
      <c r="C457" s="219" t="s">
        <v>1079</v>
      </c>
      <c r="D457" s="220" t="s">
        <v>1114</v>
      </c>
      <c r="E457" s="10" t="s">
        <v>1115</v>
      </c>
      <c r="F457" s="6" t="s">
        <v>108</v>
      </c>
      <c r="G457" s="298" t="s">
        <v>1731</v>
      </c>
      <c r="H457" s="298" t="s">
        <v>1838</v>
      </c>
      <c r="I457" s="297"/>
      <c r="J457" s="297"/>
      <c r="K457" s="315"/>
      <c r="L457" s="315"/>
      <c r="M457" s="315"/>
      <c r="N457" s="315"/>
      <c r="O457" s="315"/>
      <c r="P457" s="315"/>
      <c r="Q457" s="362"/>
      <c r="R457" s="362">
        <v>1</v>
      </c>
      <c r="S457" s="348"/>
      <c r="T457" s="362"/>
      <c r="U457" s="370"/>
      <c r="V457" s="367"/>
      <c r="W457" s="379"/>
      <c r="X457" s="379"/>
      <c r="Y457" s="385">
        <v>1</v>
      </c>
      <c r="Z457" s="388"/>
      <c r="AA457" s="379"/>
      <c r="AB457" s="348">
        <f>SUM(HLD_Table8[[#This Row],[שיפור האיפיון (האיפיון לא מדוייק, נידרשת הבהרה)]:[עמודה1]])</f>
        <v>2</v>
      </c>
    </row>
    <row r="458" spans="1:28" ht="30" hidden="1" x14ac:dyDescent="0.2">
      <c r="A458" s="218" t="s">
        <v>1078</v>
      </c>
      <c r="B458" s="219">
        <v>14.2</v>
      </c>
      <c r="C458" s="219" t="s">
        <v>1079</v>
      </c>
      <c r="D458" s="220" t="s">
        <v>1117</v>
      </c>
      <c r="E458" s="10" t="s">
        <v>1118</v>
      </c>
      <c r="F458" s="6"/>
      <c r="G458" s="298"/>
      <c r="H458" s="298"/>
      <c r="I458" s="297"/>
      <c r="J458" s="297"/>
      <c r="K458" s="315"/>
      <c r="L458" s="315"/>
      <c r="M458" s="315"/>
      <c r="N458" s="315"/>
      <c r="O458" s="315"/>
      <c r="P458" s="315"/>
      <c r="Q458" s="362"/>
      <c r="R458" s="362"/>
      <c r="S458" s="348"/>
      <c r="T458" s="362"/>
      <c r="U458" s="370"/>
      <c r="V458" s="367"/>
      <c r="W458" s="379"/>
      <c r="X458" s="379"/>
      <c r="Y458" s="385"/>
      <c r="Z458" s="388"/>
      <c r="AA458" s="379"/>
      <c r="AB458" s="348">
        <f>SUM(HLD_Table8[[#This Row],[שיפור האיפיון (האיפיון לא מדוייק, נידרשת הבהרה)]:[עמודה1]])</f>
        <v>0</v>
      </c>
    </row>
    <row r="459" spans="1:28" ht="30" hidden="1" x14ac:dyDescent="0.2">
      <c r="A459" s="218" t="s">
        <v>1078</v>
      </c>
      <c r="B459" s="219">
        <v>14.3</v>
      </c>
      <c r="C459" s="219" t="s">
        <v>1079</v>
      </c>
      <c r="D459" s="220" t="s">
        <v>1119</v>
      </c>
      <c r="E459" s="10"/>
      <c r="F459" s="6"/>
      <c r="G459" s="298"/>
      <c r="H459" s="298"/>
      <c r="I459" s="297"/>
      <c r="J459" s="297"/>
      <c r="K459" s="315"/>
      <c r="L459" s="315"/>
      <c r="M459" s="315"/>
      <c r="N459" s="315"/>
      <c r="O459" s="315"/>
      <c r="P459" s="315"/>
      <c r="Q459" s="362"/>
      <c r="R459" s="362"/>
      <c r="S459" s="348"/>
      <c r="T459" s="362"/>
      <c r="U459" s="370"/>
      <c r="V459" s="367"/>
      <c r="W459" s="379"/>
      <c r="X459" s="379"/>
      <c r="Y459" s="385"/>
      <c r="Z459" s="388"/>
      <c r="AA459" s="379"/>
      <c r="AB459" s="348">
        <f>SUM(HLD_Table8[[#This Row],[שיפור האיפיון (האיפיון לא מדוייק, נידרשת הבהרה)]:[עמודה1]])</f>
        <v>0</v>
      </c>
    </row>
    <row r="460" spans="1:28" ht="60" hidden="1" x14ac:dyDescent="0.2">
      <c r="A460" s="218" t="s">
        <v>1078</v>
      </c>
      <c r="B460" s="219" t="s">
        <v>1120</v>
      </c>
      <c r="C460" s="219" t="s">
        <v>1079</v>
      </c>
      <c r="D460" s="220" t="s">
        <v>1121</v>
      </c>
      <c r="E460" s="10"/>
      <c r="F460" s="6"/>
      <c r="G460" s="298"/>
      <c r="H460" s="298"/>
      <c r="I460" s="297"/>
      <c r="J460" s="297"/>
      <c r="K460" s="315"/>
      <c r="L460" s="315"/>
      <c r="M460" s="315"/>
      <c r="N460" s="315"/>
      <c r="O460" s="315"/>
      <c r="P460" s="315"/>
      <c r="Q460" s="362"/>
      <c r="R460" s="362"/>
      <c r="S460" s="348"/>
      <c r="T460" s="362"/>
      <c r="U460" s="370"/>
      <c r="V460" s="367"/>
      <c r="W460" s="379"/>
      <c r="X460" s="379"/>
      <c r="Y460" s="385"/>
      <c r="Z460" s="388"/>
      <c r="AA460" s="379"/>
      <c r="AB460" s="348">
        <f>SUM(HLD_Table8[[#This Row],[שיפור האיפיון (האיפיון לא מדוייק, נידרשת הבהרה)]:[עמודה1]])</f>
        <v>0</v>
      </c>
    </row>
    <row r="461" spans="1:28" ht="30" hidden="1" x14ac:dyDescent="0.2">
      <c r="A461" s="218" t="s">
        <v>1078</v>
      </c>
      <c r="B461" s="219" t="s">
        <v>1122</v>
      </c>
      <c r="C461" s="219" t="s">
        <v>1079</v>
      </c>
      <c r="D461" s="220" t="s">
        <v>1123</v>
      </c>
      <c r="E461" s="10"/>
      <c r="F461" s="6"/>
      <c r="G461" s="298"/>
      <c r="H461" s="298"/>
      <c r="I461" s="297"/>
      <c r="J461" s="297"/>
      <c r="K461" s="315"/>
      <c r="L461" s="315"/>
      <c r="M461" s="315"/>
      <c r="N461" s="315"/>
      <c r="O461" s="315"/>
      <c r="P461" s="315"/>
      <c r="Q461" s="362"/>
      <c r="R461" s="362"/>
      <c r="S461" s="348"/>
      <c r="T461" s="362"/>
      <c r="U461" s="370"/>
      <c r="V461" s="367"/>
      <c r="W461" s="379"/>
      <c r="X461" s="379"/>
      <c r="Y461" s="385"/>
      <c r="Z461" s="388"/>
      <c r="AA461" s="379"/>
      <c r="AB461" s="348">
        <f>SUM(HLD_Table8[[#This Row],[שיפור האיפיון (האיפיון לא מדוייק, נידרשת הבהרה)]:[עמודה1]])</f>
        <v>0</v>
      </c>
    </row>
    <row r="462" spans="1:28" ht="45" hidden="1" x14ac:dyDescent="0.2">
      <c r="A462" s="218" t="s">
        <v>1078</v>
      </c>
      <c r="B462" s="219">
        <v>14.4</v>
      </c>
      <c r="C462" s="219" t="s">
        <v>1079</v>
      </c>
      <c r="D462" s="220" t="s">
        <v>1124</v>
      </c>
      <c r="E462" s="10" t="s">
        <v>1125</v>
      </c>
      <c r="F462" s="6"/>
      <c r="G462" s="298"/>
      <c r="H462" s="298"/>
      <c r="I462" s="297"/>
      <c r="J462" s="297"/>
      <c r="K462" s="315"/>
      <c r="L462" s="315"/>
      <c r="M462" s="315"/>
      <c r="N462" s="315"/>
      <c r="O462" s="315"/>
      <c r="P462" s="315"/>
      <c r="Q462" s="362"/>
      <c r="R462" s="362"/>
      <c r="S462" s="348"/>
      <c r="T462" s="362"/>
      <c r="U462" s="370"/>
      <c r="V462" s="367"/>
      <c r="W462" s="379"/>
      <c r="X462" s="379"/>
      <c r="Y462" s="385"/>
      <c r="Z462" s="388"/>
      <c r="AA462" s="379"/>
      <c r="AB462" s="348">
        <f>SUM(HLD_Table8[[#This Row],[שיפור האיפיון (האיפיון לא מדוייק, נידרשת הבהרה)]:[עמודה1]])</f>
        <v>0</v>
      </c>
    </row>
    <row r="463" spans="1:28" ht="75" hidden="1" x14ac:dyDescent="0.2">
      <c r="A463" s="218" t="s">
        <v>1078</v>
      </c>
      <c r="B463" s="219" t="s">
        <v>1126</v>
      </c>
      <c r="C463" s="219" t="s">
        <v>1079</v>
      </c>
      <c r="D463" s="220" t="s">
        <v>1127</v>
      </c>
      <c r="E463" s="10"/>
      <c r="F463" s="6"/>
      <c r="G463" s="298"/>
      <c r="H463" s="298"/>
      <c r="I463" s="297"/>
      <c r="J463" s="297"/>
      <c r="K463" s="315"/>
      <c r="L463" s="315"/>
      <c r="M463" s="315"/>
      <c r="N463" s="315"/>
      <c r="O463" s="315"/>
      <c r="P463" s="315"/>
      <c r="Q463" s="362"/>
      <c r="R463" s="362"/>
      <c r="S463" s="348"/>
      <c r="T463" s="362"/>
      <c r="U463" s="370"/>
      <c r="V463" s="367"/>
      <c r="W463" s="379"/>
      <c r="X463" s="379"/>
      <c r="Y463" s="385"/>
      <c r="Z463" s="388"/>
      <c r="AA463" s="379"/>
      <c r="AB463" s="348">
        <f>SUM(HLD_Table8[[#This Row],[שיפור האיפיון (האיפיון לא מדוייק, נידרשת הבהרה)]:[עמודה1]])</f>
        <v>0</v>
      </c>
    </row>
    <row r="464" spans="1:28" ht="59.25" hidden="1" x14ac:dyDescent="0.2">
      <c r="A464" s="218" t="s">
        <v>1078</v>
      </c>
      <c r="B464" s="219" t="s">
        <v>1128</v>
      </c>
      <c r="C464" s="219" t="s">
        <v>1079</v>
      </c>
      <c r="D464" s="220" t="s">
        <v>1129</v>
      </c>
      <c r="E464" s="10" t="s">
        <v>1130</v>
      </c>
      <c r="F464" s="6"/>
      <c r="G464" s="327" t="s">
        <v>1748</v>
      </c>
      <c r="H464" s="298" t="s">
        <v>1838</v>
      </c>
      <c r="I464" s="297"/>
      <c r="J464" s="297"/>
      <c r="K464" s="315"/>
      <c r="L464" s="315"/>
      <c r="M464" s="315"/>
      <c r="N464" s="315"/>
      <c r="O464" s="315"/>
      <c r="P464" s="315"/>
      <c r="Q464" s="362"/>
      <c r="R464" s="362"/>
      <c r="S464" s="348"/>
      <c r="T464" s="362"/>
      <c r="U464" s="370"/>
      <c r="V464" s="367">
        <v>1</v>
      </c>
      <c r="W464" s="379"/>
      <c r="X464" s="379"/>
      <c r="Y464" s="385"/>
      <c r="Z464" s="388"/>
      <c r="AA464" s="379"/>
      <c r="AB464" s="348">
        <f>SUM(HLD_Table8[[#This Row],[שיפור האיפיון (האיפיון לא מדוייק, נידרשת הבהרה)]:[עמודה1]])</f>
        <v>1</v>
      </c>
    </row>
    <row r="465" spans="1:28" ht="60" hidden="1" x14ac:dyDescent="0.2">
      <c r="A465" s="218" t="s">
        <v>1078</v>
      </c>
      <c r="B465" s="219" t="s">
        <v>1131</v>
      </c>
      <c r="C465" s="219" t="s">
        <v>1079</v>
      </c>
      <c r="D465" s="220" t="s">
        <v>1132</v>
      </c>
      <c r="E465" s="10" t="s">
        <v>1130</v>
      </c>
      <c r="F465" s="6"/>
      <c r="G465" s="327" t="s">
        <v>1748</v>
      </c>
      <c r="H465" s="298" t="s">
        <v>1838</v>
      </c>
      <c r="I465" s="297"/>
      <c r="J465" s="297"/>
      <c r="K465" s="315"/>
      <c r="L465" s="315"/>
      <c r="M465" s="315"/>
      <c r="N465" s="315"/>
      <c r="O465" s="315"/>
      <c r="P465" s="315"/>
      <c r="Q465" s="362"/>
      <c r="R465" s="362"/>
      <c r="S465" s="348"/>
      <c r="T465" s="362"/>
      <c r="U465" s="370"/>
      <c r="V465" s="367">
        <v>1</v>
      </c>
      <c r="W465" s="379"/>
      <c r="X465" s="379"/>
      <c r="Y465" s="385"/>
      <c r="Z465" s="388"/>
      <c r="AA465" s="379"/>
      <c r="AB465" s="348">
        <f>SUM(HLD_Table8[[#This Row],[שיפור האיפיון (האיפיון לא מדוייק, נידרשת הבהרה)]:[עמודה1]])</f>
        <v>1</v>
      </c>
    </row>
    <row r="466" spans="1:28" ht="45" hidden="1" x14ac:dyDescent="0.2">
      <c r="A466" s="218" t="s">
        <v>1078</v>
      </c>
      <c r="B466" s="219">
        <v>14.5</v>
      </c>
      <c r="C466" s="219" t="s">
        <v>1079</v>
      </c>
      <c r="D466" s="220" t="s">
        <v>1133</v>
      </c>
      <c r="E466" s="10"/>
      <c r="F466" s="6"/>
      <c r="G466" s="298"/>
      <c r="H466" s="298"/>
      <c r="I466" s="297"/>
      <c r="J466" s="297"/>
      <c r="K466" s="315"/>
      <c r="L466" s="315"/>
      <c r="M466" s="315"/>
      <c r="N466" s="315"/>
      <c r="O466" s="315"/>
      <c r="P466" s="315"/>
      <c r="Q466" s="362"/>
      <c r="R466" s="362"/>
      <c r="S466" s="348"/>
      <c r="T466" s="362"/>
      <c r="U466" s="370"/>
      <c r="V466" s="367"/>
      <c r="W466" s="379"/>
      <c r="X466" s="379"/>
      <c r="Y466" s="385"/>
      <c r="Z466" s="388"/>
      <c r="AA466" s="379"/>
      <c r="AB466" s="348">
        <f>SUM(HLD_Table8[[#This Row],[שיפור האיפיון (האיפיון לא מדוייק, נידרשת הבהרה)]:[עמודה1]])</f>
        <v>0</v>
      </c>
    </row>
    <row r="467" spans="1:28" ht="30" hidden="1" x14ac:dyDescent="0.2">
      <c r="A467" s="218" t="s">
        <v>1078</v>
      </c>
      <c r="B467" s="219">
        <v>14.6</v>
      </c>
      <c r="C467" s="219" t="s">
        <v>1079</v>
      </c>
      <c r="D467" s="220" t="s">
        <v>1134</v>
      </c>
      <c r="E467" s="10"/>
      <c r="F467" s="6"/>
      <c r="G467" s="298" t="s">
        <v>1731</v>
      </c>
      <c r="H467" s="298"/>
      <c r="I467" s="297"/>
      <c r="J467" s="297"/>
      <c r="K467" s="315"/>
      <c r="L467" s="315"/>
      <c r="M467" s="315"/>
      <c r="N467" s="315"/>
      <c r="O467" s="315"/>
      <c r="P467" s="315"/>
      <c r="Q467" s="362"/>
      <c r="R467" s="362">
        <v>1</v>
      </c>
      <c r="S467" s="348"/>
      <c r="T467" s="362"/>
      <c r="U467" s="370"/>
      <c r="V467" s="367"/>
      <c r="W467" s="379"/>
      <c r="X467" s="379"/>
      <c r="Y467" s="385"/>
      <c r="Z467" s="388"/>
      <c r="AA467" s="379"/>
      <c r="AB467" s="348">
        <f>SUM(HLD_Table8[[#This Row],[שיפור האיפיון (האיפיון לא מדוייק, נידרשת הבהרה)]:[עמודה1]])</f>
        <v>1</v>
      </c>
    </row>
    <row r="468" spans="1:28" ht="60" hidden="1" x14ac:dyDescent="0.2">
      <c r="A468" s="218" t="s">
        <v>1078</v>
      </c>
      <c r="B468" s="219" t="s">
        <v>1135</v>
      </c>
      <c r="C468" s="219" t="s">
        <v>1079</v>
      </c>
      <c r="D468" s="220" t="s">
        <v>1136</v>
      </c>
      <c r="E468" s="10" t="s">
        <v>1137</v>
      </c>
      <c r="F468" s="6"/>
      <c r="G468" s="298" t="s">
        <v>1733</v>
      </c>
      <c r="H468" s="298"/>
      <c r="I468" s="297"/>
      <c r="J468" s="297"/>
      <c r="K468" s="315"/>
      <c r="L468" s="315"/>
      <c r="M468" s="315"/>
      <c r="N468" s="315"/>
      <c r="O468" s="315"/>
      <c r="P468" s="315"/>
      <c r="Q468" s="362"/>
      <c r="R468" s="362">
        <v>1</v>
      </c>
      <c r="S468" s="348"/>
      <c r="T468" s="362"/>
      <c r="U468" s="370"/>
      <c r="V468" s="367"/>
      <c r="W468" s="379"/>
      <c r="X468" s="379"/>
      <c r="Y468" s="385"/>
      <c r="Z468" s="388"/>
      <c r="AA468" s="379"/>
      <c r="AB468" s="348">
        <f>SUM(HLD_Table8[[#This Row],[שיפור האיפיון (האיפיון לא מדוייק, נידרשת הבהרה)]:[עמודה1]])</f>
        <v>1</v>
      </c>
    </row>
    <row r="469" spans="1:28" ht="45.75" hidden="1" thickBot="1" x14ac:dyDescent="0.25">
      <c r="A469" s="230" t="s">
        <v>1078</v>
      </c>
      <c r="B469" s="231">
        <v>14.7</v>
      </c>
      <c r="C469" s="231" t="s">
        <v>1079</v>
      </c>
      <c r="D469" s="232" t="s">
        <v>1138</v>
      </c>
      <c r="E469" s="9" t="s">
        <v>1139</v>
      </c>
      <c r="F469" s="6" t="s">
        <v>40</v>
      </c>
      <c r="G469" s="299" t="s">
        <v>40</v>
      </c>
      <c r="H469" s="299" t="s">
        <v>1837</v>
      </c>
      <c r="I469" s="297"/>
      <c r="J469" s="297"/>
      <c r="K469" s="315"/>
      <c r="L469" s="315"/>
      <c r="M469" s="315"/>
      <c r="N469" s="315"/>
      <c r="O469" s="315"/>
      <c r="P469" s="315"/>
      <c r="Q469" s="362"/>
      <c r="R469" s="362"/>
      <c r="S469" s="348"/>
      <c r="T469" s="362"/>
      <c r="U469" s="370">
        <v>1</v>
      </c>
      <c r="V469" s="367">
        <v>1</v>
      </c>
      <c r="W469" s="379"/>
      <c r="X469" s="379"/>
      <c r="Y469" s="385"/>
      <c r="Z469" s="388"/>
      <c r="AA469" s="379"/>
      <c r="AB469" s="348">
        <f>SUM(HLD_Table8[[#This Row],[שיפור האיפיון (האיפיון לא מדוייק, נידרשת הבהרה)]:[עמודה1]])</f>
        <v>2</v>
      </c>
    </row>
    <row r="470" spans="1:28" ht="23.25" hidden="1" x14ac:dyDescent="0.2">
      <c r="A470" s="233" t="s">
        <v>1141</v>
      </c>
      <c r="B470" s="234">
        <v>15</v>
      </c>
      <c r="C470" s="234" t="s">
        <v>1142</v>
      </c>
      <c r="D470" s="235" t="s">
        <v>1143</v>
      </c>
      <c r="E470" s="4" t="s">
        <v>1144</v>
      </c>
      <c r="F470" s="6"/>
      <c r="G470" s="296"/>
      <c r="H470" s="296"/>
      <c r="I470" s="297"/>
      <c r="J470" s="297"/>
      <c r="K470" s="315"/>
      <c r="L470" s="315"/>
      <c r="M470" s="315"/>
      <c r="N470" s="315"/>
      <c r="O470" s="315"/>
      <c r="P470" s="315"/>
      <c r="Q470" s="377">
        <f>SUBTOTAL(109,Q441:Q469)</f>
        <v>0</v>
      </c>
      <c r="R470" s="377">
        <f t="shared" ref="R470" si="7">SUBTOTAL(109,R441:R469)</f>
        <v>1</v>
      </c>
      <c r="S470" s="377">
        <f t="shared" ref="S470" si="8">SUBTOTAL(109,S441:S469)</f>
        <v>6</v>
      </c>
      <c r="T470" s="377">
        <f t="shared" ref="T470" si="9">SUBTOTAL(109,T441:T469)</f>
        <v>0</v>
      </c>
      <c r="U470" s="377">
        <f t="shared" ref="U470" si="10">SUBTOTAL(109,U441:U469)</f>
        <v>5</v>
      </c>
      <c r="V470" s="377">
        <f t="shared" ref="V470" si="11">SUBTOTAL(109,V441:V469)</f>
        <v>0</v>
      </c>
      <c r="W470" s="377">
        <f t="shared" ref="W470" si="12">SUBTOTAL(109,W441:W469)</f>
        <v>0</v>
      </c>
      <c r="X470" s="377">
        <v>27</v>
      </c>
      <c r="Y470" s="377">
        <f t="shared" ref="Y470" si="13">SUBTOTAL(109,Y441:Y469)</f>
        <v>0</v>
      </c>
      <c r="Z470" s="377">
        <f t="shared" ref="Z470" si="14">SUBTOTAL(109,Z441:Z469)</f>
        <v>0</v>
      </c>
      <c r="AA470" s="377">
        <f t="shared" ref="AA470" si="15">SUBTOTAL(109,AA441:AA469)</f>
        <v>0</v>
      </c>
      <c r="AB470" s="348">
        <f>SUM(HLD_Table8[[#This Row],[שיפור האיפיון (האיפיון לא מדוייק, נידרשת הבהרה)]:[עמודה1]])</f>
        <v>39</v>
      </c>
    </row>
    <row r="471" spans="1:28" ht="60" hidden="1" x14ac:dyDescent="0.2">
      <c r="A471" s="218" t="s">
        <v>1141</v>
      </c>
      <c r="B471" s="219">
        <v>15.1</v>
      </c>
      <c r="C471" s="219" t="s">
        <v>1142</v>
      </c>
      <c r="D471" s="220" t="s">
        <v>1145</v>
      </c>
      <c r="E471" s="10"/>
      <c r="F471" s="6"/>
      <c r="G471" s="298"/>
      <c r="H471" s="298"/>
      <c r="I471" s="297"/>
      <c r="J471" s="297"/>
      <c r="K471" s="315"/>
      <c r="L471" s="315"/>
      <c r="M471" s="315"/>
      <c r="N471" s="315"/>
      <c r="O471" s="315"/>
      <c r="P471" s="315"/>
      <c r="Q471" s="362"/>
      <c r="R471" s="362"/>
      <c r="S471" s="348"/>
      <c r="T471" s="362"/>
      <c r="U471" s="370"/>
      <c r="V471" s="367"/>
      <c r="W471" s="379"/>
      <c r="X471" s="379"/>
      <c r="Y471" s="385"/>
      <c r="Z471" s="388"/>
      <c r="AA471" s="379"/>
      <c r="AB471" s="348">
        <f>SUM(HLD_Table8[[#This Row],[שיפור האיפיון (האיפיון לא מדוייק, נידרשת הבהרה)]:[עמודה1]])</f>
        <v>0</v>
      </c>
    </row>
    <row r="472" spans="1:28" ht="30" hidden="1" x14ac:dyDescent="0.2">
      <c r="A472" s="218" t="s">
        <v>1141</v>
      </c>
      <c r="B472" s="219">
        <v>15.2</v>
      </c>
      <c r="C472" s="219" t="s">
        <v>1142</v>
      </c>
      <c r="D472" s="220" t="s">
        <v>1146</v>
      </c>
      <c r="E472" s="10"/>
      <c r="F472" s="6"/>
      <c r="G472" s="298"/>
      <c r="H472" s="298"/>
      <c r="I472" s="297"/>
      <c r="J472" s="297"/>
      <c r="K472" s="315"/>
      <c r="L472" s="315"/>
      <c r="M472" s="315"/>
      <c r="N472" s="315"/>
      <c r="O472" s="315"/>
      <c r="P472" s="315"/>
      <c r="Q472" s="362"/>
      <c r="R472" s="362"/>
      <c r="S472" s="348"/>
      <c r="T472" s="362"/>
      <c r="U472" s="370"/>
      <c r="V472" s="367"/>
      <c r="W472" s="379"/>
      <c r="X472" s="379"/>
      <c r="Y472" s="385"/>
      <c r="Z472" s="388"/>
      <c r="AA472" s="379"/>
      <c r="AB472" s="348">
        <f>SUM(HLD_Table8[[#This Row],[שיפור האיפיון (האיפיון לא מדוייק, נידרשת הבהרה)]:[עמודה1]])</f>
        <v>0</v>
      </c>
    </row>
    <row r="473" spans="1:28" ht="105" hidden="1" x14ac:dyDescent="0.2">
      <c r="A473" s="218" t="s">
        <v>1141</v>
      </c>
      <c r="B473" s="219" t="s">
        <v>1147</v>
      </c>
      <c r="C473" s="219" t="s">
        <v>1142</v>
      </c>
      <c r="D473" s="242" t="s">
        <v>1148</v>
      </c>
      <c r="E473" s="34" t="s">
        <v>242</v>
      </c>
      <c r="F473" s="6" t="s">
        <v>31</v>
      </c>
      <c r="G473" s="299" t="s">
        <v>1750</v>
      </c>
      <c r="H473" s="303"/>
      <c r="I473" s="297"/>
      <c r="J473" s="297"/>
      <c r="K473" s="315"/>
      <c r="L473" s="315"/>
      <c r="M473" s="315"/>
      <c r="N473" s="315"/>
      <c r="O473" s="315"/>
      <c r="P473" s="315"/>
      <c r="Q473" s="362"/>
      <c r="R473" s="362"/>
      <c r="S473" s="348"/>
      <c r="T473" s="362"/>
      <c r="U473" s="370"/>
      <c r="V473" s="367"/>
      <c r="W473" s="379"/>
      <c r="X473" s="379"/>
      <c r="Y473" s="385"/>
      <c r="Z473" s="388"/>
      <c r="AA473" s="379"/>
      <c r="AB473" s="348">
        <f>SUM(HLD_Table8[[#This Row],[שיפור האיפיון (האיפיון לא מדוייק, נידרשת הבהרה)]:[עמודה1]])</f>
        <v>0</v>
      </c>
    </row>
    <row r="474" spans="1:28" ht="60" hidden="1" x14ac:dyDescent="0.2">
      <c r="A474" s="218" t="s">
        <v>1141</v>
      </c>
      <c r="B474" s="219" t="s">
        <v>1149</v>
      </c>
      <c r="C474" s="219" t="s">
        <v>1142</v>
      </c>
      <c r="D474" s="220" t="s">
        <v>1150</v>
      </c>
      <c r="E474" s="10"/>
      <c r="F474" s="6"/>
      <c r="G474" s="299"/>
      <c r="H474" s="298"/>
      <c r="I474" s="297"/>
      <c r="J474" s="297"/>
      <c r="K474" s="315"/>
      <c r="L474" s="315"/>
      <c r="M474" s="315"/>
      <c r="N474" s="315"/>
      <c r="O474" s="315"/>
      <c r="P474" s="315"/>
      <c r="Q474" s="362"/>
      <c r="R474" s="362"/>
      <c r="S474" s="348"/>
      <c r="T474" s="362"/>
      <c r="U474" s="370"/>
      <c r="V474" s="367"/>
      <c r="W474" s="379"/>
      <c r="X474" s="379"/>
      <c r="Y474" s="385"/>
      <c r="Z474" s="388"/>
      <c r="AA474" s="379"/>
      <c r="AB474" s="348">
        <f>SUM(HLD_Table8[[#This Row],[שיפור האיפיון (האיפיון לא מדוייק, נידרשת הבהרה)]:[עמודה1]])</f>
        <v>0</v>
      </c>
    </row>
    <row r="475" spans="1:28" ht="60" hidden="1" x14ac:dyDescent="0.2">
      <c r="A475" s="218" t="s">
        <v>1141</v>
      </c>
      <c r="B475" s="219" t="s">
        <v>1151</v>
      </c>
      <c r="C475" s="219" t="s">
        <v>1142</v>
      </c>
      <c r="D475" s="220" t="s">
        <v>1152</v>
      </c>
      <c r="E475" s="10"/>
      <c r="F475" s="6"/>
      <c r="G475" s="299"/>
      <c r="H475" s="298"/>
      <c r="I475" s="297"/>
      <c r="J475" s="297"/>
      <c r="K475" s="315"/>
      <c r="L475" s="315"/>
      <c r="M475" s="315"/>
      <c r="N475" s="315"/>
      <c r="O475" s="315"/>
      <c r="P475" s="315"/>
      <c r="Q475" s="362"/>
      <c r="R475" s="362"/>
      <c r="S475" s="348"/>
      <c r="T475" s="362"/>
      <c r="U475" s="370"/>
      <c r="V475" s="367"/>
      <c r="W475" s="379"/>
      <c r="X475" s="379"/>
      <c r="Y475" s="385"/>
      <c r="Z475" s="388"/>
      <c r="AA475" s="379"/>
      <c r="AB475" s="348">
        <f>SUM(HLD_Table8[[#This Row],[שיפור האיפיון (האיפיון לא מדוייק, נידרשת הבהרה)]:[עמודה1]])</f>
        <v>0</v>
      </c>
    </row>
    <row r="476" spans="1:28" ht="60" hidden="1" x14ac:dyDescent="0.2">
      <c r="A476" s="218" t="s">
        <v>1141</v>
      </c>
      <c r="B476" s="219" t="s">
        <v>1153</v>
      </c>
      <c r="C476" s="219" t="s">
        <v>1142</v>
      </c>
      <c r="D476" s="220" t="s">
        <v>1154</v>
      </c>
      <c r="E476" s="10"/>
      <c r="F476" s="6"/>
      <c r="G476" s="299"/>
      <c r="H476" s="298"/>
      <c r="I476" s="297"/>
      <c r="J476" s="297"/>
      <c r="K476" s="315"/>
      <c r="L476" s="315"/>
      <c r="M476" s="315"/>
      <c r="N476" s="315"/>
      <c r="O476" s="315"/>
      <c r="P476" s="315"/>
      <c r="Q476" s="362"/>
      <c r="R476" s="362"/>
      <c r="S476" s="348"/>
      <c r="T476" s="362"/>
      <c r="U476" s="370"/>
      <c r="V476" s="367"/>
      <c r="W476" s="379"/>
      <c r="X476" s="379"/>
      <c r="Y476" s="385"/>
      <c r="Z476" s="388"/>
      <c r="AA476" s="379"/>
      <c r="AB476" s="348">
        <f>SUM(HLD_Table8[[#This Row],[שיפור האיפיון (האיפיון לא מדוייק, נידרשת הבהרה)]:[עמודה1]])</f>
        <v>0</v>
      </c>
    </row>
    <row r="477" spans="1:28" ht="185.25" hidden="1" x14ac:dyDescent="0.2">
      <c r="A477" s="218" t="s">
        <v>1141</v>
      </c>
      <c r="B477" s="219" t="s">
        <v>1155</v>
      </c>
      <c r="C477" s="219" t="s">
        <v>1142</v>
      </c>
      <c r="D477" s="242" t="s">
        <v>1156</v>
      </c>
      <c r="E477" s="34" t="s">
        <v>1157</v>
      </c>
      <c r="F477" s="6"/>
      <c r="G477" s="299"/>
      <c r="H477" s="303"/>
      <c r="I477" s="297"/>
      <c r="J477" s="297"/>
      <c r="K477" s="315"/>
      <c r="L477" s="315"/>
      <c r="M477" s="315"/>
      <c r="N477" s="315" t="s">
        <v>1904</v>
      </c>
      <c r="O477" s="315"/>
      <c r="P477" s="315"/>
      <c r="Q477" s="362">
        <v>2</v>
      </c>
      <c r="R477" s="362"/>
      <c r="S477" s="348"/>
      <c r="T477" s="362"/>
      <c r="U477" s="370"/>
      <c r="V477" s="367"/>
      <c r="W477" s="379"/>
      <c r="X477" s="379"/>
      <c r="Y477" s="385"/>
      <c r="Z477" s="388"/>
      <c r="AA477" s="379"/>
      <c r="AB477" s="348">
        <f>SUM(HLD_Table8[[#This Row],[שיפור האיפיון (האיפיון לא מדוייק, נידרשת הבהרה)]:[עמודה1]])</f>
        <v>2</v>
      </c>
    </row>
    <row r="478" spans="1:28" ht="60" hidden="1" x14ac:dyDescent="0.2">
      <c r="A478" s="222" t="s">
        <v>1141</v>
      </c>
      <c r="B478" s="223" t="s">
        <v>1158</v>
      </c>
      <c r="C478" s="223" t="s">
        <v>1142</v>
      </c>
      <c r="D478" s="257" t="s">
        <v>1159</v>
      </c>
      <c r="E478" s="11" t="s">
        <v>1160</v>
      </c>
      <c r="F478" s="6" t="s">
        <v>1162</v>
      </c>
      <c r="G478" s="299" t="s">
        <v>1751</v>
      </c>
      <c r="H478" s="307" t="s">
        <v>1752</v>
      </c>
      <c r="I478" s="297"/>
      <c r="J478" s="297"/>
      <c r="K478" s="315"/>
      <c r="L478" s="315"/>
      <c r="M478" s="315"/>
      <c r="N478" s="315"/>
      <c r="O478" s="315"/>
      <c r="P478" s="315"/>
      <c r="Q478" s="362"/>
      <c r="R478" s="362"/>
      <c r="S478" s="348">
        <v>1</v>
      </c>
      <c r="T478" s="362"/>
      <c r="U478" s="370"/>
      <c r="V478" s="367"/>
      <c r="W478" s="379"/>
      <c r="X478" s="379"/>
      <c r="Y478" s="385"/>
      <c r="Z478" s="388"/>
      <c r="AA478" s="379"/>
      <c r="AB478" s="348">
        <f>SUM(HLD_Table8[[#This Row],[שיפור האיפיון (האיפיון לא מדוייק, נידרשת הבהרה)]:[עמודה1]])</f>
        <v>1</v>
      </c>
    </row>
    <row r="479" spans="1:28" ht="71.25" hidden="1" x14ac:dyDescent="0.2">
      <c r="A479" s="222" t="s">
        <v>1141</v>
      </c>
      <c r="B479" s="223">
        <v>15.3</v>
      </c>
      <c r="C479" s="223" t="s">
        <v>1142</v>
      </c>
      <c r="D479" s="224" t="s">
        <v>1163</v>
      </c>
      <c r="E479" s="9" t="s">
        <v>1164</v>
      </c>
      <c r="F479" s="6" t="s">
        <v>31</v>
      </c>
      <c r="G479" s="299" t="s">
        <v>1749</v>
      </c>
      <c r="H479" s="299"/>
      <c r="I479" s="297"/>
      <c r="J479" s="297"/>
      <c r="K479" s="315"/>
      <c r="L479" s="315"/>
      <c r="M479" s="315"/>
      <c r="N479" s="315"/>
      <c r="O479" s="315"/>
      <c r="P479" s="315"/>
      <c r="Q479" s="362"/>
      <c r="R479" s="362">
        <v>1</v>
      </c>
      <c r="S479" s="348"/>
      <c r="T479" s="362"/>
      <c r="U479" s="370"/>
      <c r="V479" s="367"/>
      <c r="W479" s="379"/>
      <c r="X479" s="379"/>
      <c r="Y479" s="385"/>
      <c r="Z479" s="388"/>
      <c r="AA479" s="379"/>
      <c r="AB479" s="348">
        <f>SUM(HLD_Table8[[#This Row],[שיפור האיפיון (האיפיון לא מדוייק, נידרשת הבהרה)]:[עמודה1]])</f>
        <v>1</v>
      </c>
    </row>
    <row r="480" spans="1:28" ht="90" hidden="1" x14ac:dyDescent="0.2">
      <c r="A480" s="222" t="s">
        <v>1141</v>
      </c>
      <c r="B480" s="223" t="s">
        <v>1168</v>
      </c>
      <c r="C480" s="223" t="s">
        <v>1142</v>
      </c>
      <c r="D480" s="224" t="s">
        <v>1169</v>
      </c>
      <c r="E480" s="9" t="s">
        <v>1164</v>
      </c>
      <c r="F480" s="6"/>
      <c r="G480" s="299" t="s">
        <v>1733</v>
      </c>
      <c r="H480" s="299"/>
      <c r="I480" s="297"/>
      <c r="J480" s="297"/>
      <c r="K480" s="315"/>
      <c r="L480" s="315"/>
      <c r="M480" s="315"/>
      <c r="N480" s="315"/>
      <c r="O480" s="315"/>
      <c r="P480" s="315"/>
      <c r="Q480" s="362"/>
      <c r="R480" s="362">
        <v>1</v>
      </c>
      <c r="S480" s="348"/>
      <c r="T480" s="362"/>
      <c r="U480" s="370"/>
      <c r="V480" s="367"/>
      <c r="W480" s="379"/>
      <c r="X480" s="379"/>
      <c r="Y480" s="385"/>
      <c r="Z480" s="388"/>
      <c r="AA480" s="379"/>
      <c r="AB480" s="348">
        <f>SUM(HLD_Table8[[#This Row],[שיפור האיפיון (האיפיון לא מדוייק, נידרשת הבהרה)]:[עמודה1]])</f>
        <v>1</v>
      </c>
    </row>
    <row r="481" spans="1:28" ht="71.25" hidden="1" x14ac:dyDescent="0.2">
      <c r="A481" s="222" t="s">
        <v>1141</v>
      </c>
      <c r="B481" s="223">
        <v>15.4</v>
      </c>
      <c r="C481" s="223" t="s">
        <v>1142</v>
      </c>
      <c r="D481" s="224" t="s">
        <v>1170</v>
      </c>
      <c r="E481" s="9" t="s">
        <v>1164</v>
      </c>
      <c r="F481" s="6"/>
      <c r="G481" s="299" t="s">
        <v>1749</v>
      </c>
      <c r="H481" s="299"/>
      <c r="I481" s="297"/>
      <c r="J481" s="297"/>
      <c r="K481" s="315"/>
      <c r="L481" s="315"/>
      <c r="M481" s="315"/>
      <c r="N481" s="315"/>
      <c r="O481" s="315"/>
      <c r="P481" s="315"/>
      <c r="Q481" s="362"/>
      <c r="R481" s="362">
        <v>1</v>
      </c>
      <c r="S481" s="348"/>
      <c r="T481" s="362"/>
      <c r="U481" s="370"/>
      <c r="V481" s="367"/>
      <c r="W481" s="379"/>
      <c r="X481" s="379"/>
      <c r="Y481" s="385"/>
      <c r="Z481" s="388"/>
      <c r="AA481" s="379"/>
      <c r="AB481" s="348">
        <f>SUM(HLD_Table8[[#This Row],[שיפור האיפיון (האיפיון לא מדוייק, נידרשת הבהרה)]:[עמודה1]])</f>
        <v>1</v>
      </c>
    </row>
    <row r="482" spans="1:28" ht="86.25" hidden="1" thickBot="1" x14ac:dyDescent="0.25">
      <c r="A482" s="270" t="s">
        <v>1141</v>
      </c>
      <c r="B482" s="231" t="s">
        <v>1171</v>
      </c>
      <c r="C482" s="271" t="s">
        <v>1142</v>
      </c>
      <c r="D482" s="274" t="s">
        <v>1172</v>
      </c>
      <c r="E482" s="9" t="s">
        <v>1173</v>
      </c>
      <c r="F482" s="6"/>
      <c r="G482" s="307" t="s">
        <v>1733</v>
      </c>
      <c r="H482" s="307"/>
      <c r="I482" s="297"/>
      <c r="J482" s="297"/>
      <c r="K482" s="315"/>
      <c r="L482" s="315"/>
      <c r="M482" s="315"/>
      <c r="N482" s="315"/>
      <c r="O482" s="315"/>
      <c r="P482" s="315"/>
      <c r="Q482" s="362"/>
      <c r="R482" s="362">
        <v>1</v>
      </c>
      <c r="S482" s="348"/>
      <c r="T482" s="362"/>
      <c r="U482" s="370"/>
      <c r="V482" s="367"/>
      <c r="W482" s="379"/>
      <c r="X482" s="379"/>
      <c r="Y482" s="385"/>
      <c r="Z482" s="388"/>
      <c r="AA482" s="379"/>
      <c r="AB482" s="348">
        <f>SUM(HLD_Table8[[#This Row],[שיפור האיפיון (האיפיון לא מדוייק, נידרשת הבהרה)]:[עמודה1]])</f>
        <v>1</v>
      </c>
    </row>
    <row r="483" spans="1:28" ht="28.5" hidden="1" x14ac:dyDescent="0.2">
      <c r="A483" s="233" t="s">
        <v>1175</v>
      </c>
      <c r="B483" s="234">
        <v>16</v>
      </c>
      <c r="C483" s="234" t="s">
        <v>1176</v>
      </c>
      <c r="D483" s="235" t="s">
        <v>1177</v>
      </c>
      <c r="E483" s="4"/>
      <c r="F483" s="6"/>
      <c r="G483" s="296"/>
      <c r="H483" s="296"/>
      <c r="I483" s="297"/>
      <c r="J483" s="297"/>
      <c r="K483" s="315"/>
      <c r="L483" s="315"/>
      <c r="M483" s="315"/>
      <c r="N483" s="315" t="s">
        <v>2021</v>
      </c>
      <c r="O483" s="315"/>
      <c r="P483" s="315"/>
      <c r="Q483" s="362"/>
      <c r="R483" s="362"/>
      <c r="S483" s="348"/>
      <c r="T483" s="362"/>
      <c r="U483" s="370"/>
      <c r="V483" s="367"/>
      <c r="W483" s="379"/>
      <c r="X483" s="379"/>
      <c r="Y483" s="385"/>
      <c r="Z483" s="388"/>
      <c r="AA483" s="379"/>
      <c r="AB483" s="348">
        <f>SUM(HLD_Table8[[#This Row],[שיפור האיפיון (האיפיון לא מדוייק, נידרשת הבהרה)]:[עמודה1]])</f>
        <v>0</v>
      </c>
    </row>
    <row r="484" spans="1:28" ht="85.5" hidden="1" x14ac:dyDescent="0.2">
      <c r="A484" s="218" t="s">
        <v>1175</v>
      </c>
      <c r="B484" s="219">
        <v>16.100000000000001</v>
      </c>
      <c r="C484" s="219" t="s">
        <v>1176</v>
      </c>
      <c r="D484" s="220" t="s">
        <v>1178</v>
      </c>
      <c r="E484" s="10"/>
      <c r="F484" s="6"/>
      <c r="G484" s="298"/>
      <c r="H484" s="298"/>
      <c r="I484" s="297"/>
      <c r="J484" s="297"/>
      <c r="K484" s="315"/>
      <c r="L484" s="315"/>
      <c r="M484" s="315"/>
      <c r="N484" s="315" t="s">
        <v>2022</v>
      </c>
      <c r="O484" s="315"/>
      <c r="P484" s="315"/>
      <c r="Q484" s="362"/>
      <c r="R484" s="362"/>
      <c r="S484" s="348"/>
      <c r="T484" s="362"/>
      <c r="U484" s="370"/>
      <c r="V484" s="367"/>
      <c r="W484" s="379"/>
      <c r="X484" s="379"/>
      <c r="Y484" s="385"/>
      <c r="Z484" s="388"/>
      <c r="AA484" s="379"/>
      <c r="AB484" s="348">
        <f>SUM(HLD_Table8[[#This Row],[שיפור האיפיון (האיפיון לא מדוייק, נידרשת הבהרה)]:[עמודה1]])</f>
        <v>0</v>
      </c>
    </row>
    <row r="485" spans="1:28" ht="105" hidden="1" x14ac:dyDescent="0.2">
      <c r="A485" s="222" t="s">
        <v>1175</v>
      </c>
      <c r="B485" s="223" t="s">
        <v>1179</v>
      </c>
      <c r="C485" s="223" t="s">
        <v>1176</v>
      </c>
      <c r="D485" s="224" t="s">
        <v>1180</v>
      </c>
      <c r="E485" s="9" t="s">
        <v>1181</v>
      </c>
      <c r="F485" s="6" t="s">
        <v>31</v>
      </c>
      <c r="G485" s="307" t="s">
        <v>1753</v>
      </c>
      <c r="H485" s="299"/>
      <c r="I485" s="297"/>
      <c r="J485" s="297"/>
      <c r="K485" s="315"/>
      <c r="L485" s="315"/>
      <c r="M485" s="315"/>
      <c r="N485" s="315" t="s">
        <v>2023</v>
      </c>
      <c r="O485" s="315"/>
      <c r="P485" s="315"/>
      <c r="Q485" s="362"/>
      <c r="R485" s="362"/>
      <c r="S485" s="348"/>
      <c r="T485" s="362"/>
      <c r="U485" s="370"/>
      <c r="V485" s="367"/>
      <c r="W485" s="379"/>
      <c r="X485" s="379"/>
      <c r="Y485" s="385"/>
      <c r="Z485" s="388"/>
      <c r="AA485" s="379"/>
      <c r="AB485" s="348">
        <f>SUM(HLD_Table8[[#This Row],[שיפור האיפיון (האיפיון לא מדוייק, נידרשת הבהרה)]:[עמודה1]])</f>
        <v>0</v>
      </c>
    </row>
    <row r="486" spans="1:28" ht="90" hidden="1" x14ac:dyDescent="0.2">
      <c r="A486" s="218" t="s">
        <v>1175</v>
      </c>
      <c r="B486" s="219">
        <v>16.2</v>
      </c>
      <c r="C486" s="219" t="s">
        <v>1176</v>
      </c>
      <c r="D486" s="220" t="s">
        <v>1182</v>
      </c>
      <c r="E486" s="10"/>
      <c r="F486" s="6"/>
      <c r="G486" s="328" t="s">
        <v>1754</v>
      </c>
      <c r="H486" s="298" t="s">
        <v>1755</v>
      </c>
      <c r="I486" s="297"/>
      <c r="J486" s="297"/>
      <c r="K486" s="315"/>
      <c r="L486" s="315"/>
      <c r="M486" s="315"/>
      <c r="N486" s="315"/>
      <c r="O486" s="315"/>
      <c r="P486" s="315"/>
      <c r="Q486" s="362"/>
      <c r="R486" s="362"/>
      <c r="S486" s="348"/>
      <c r="T486" s="362"/>
      <c r="U486" s="370"/>
      <c r="V486" s="367"/>
      <c r="W486" s="379"/>
      <c r="X486" s="379"/>
      <c r="Y486" s="385"/>
      <c r="Z486" s="388"/>
      <c r="AA486" s="379"/>
      <c r="AB486" s="348">
        <f>SUM(HLD_Table8[[#This Row],[שיפור האיפיון (האיפיון לא מדוייק, נידרשת הבהרה)]:[עמודה1]])</f>
        <v>0</v>
      </c>
    </row>
    <row r="487" spans="1:28" ht="45" hidden="1" x14ac:dyDescent="0.2">
      <c r="A487" s="222" t="s">
        <v>1175</v>
      </c>
      <c r="B487" s="223">
        <v>16.3</v>
      </c>
      <c r="C487" s="223" t="s">
        <v>1176</v>
      </c>
      <c r="D487" s="224" t="s">
        <v>1183</v>
      </c>
      <c r="E487" s="9" t="s">
        <v>1184</v>
      </c>
      <c r="F487" s="6"/>
      <c r="G487" s="299" t="s">
        <v>1749</v>
      </c>
      <c r="H487" s="299"/>
      <c r="I487" s="297"/>
      <c r="J487" s="297"/>
      <c r="K487" s="315"/>
      <c r="L487" s="315"/>
      <c r="M487" s="315"/>
      <c r="N487" s="315" t="s">
        <v>2024</v>
      </c>
      <c r="O487" s="315"/>
      <c r="P487" s="315"/>
      <c r="Q487" s="362"/>
      <c r="R487" s="362"/>
      <c r="S487" s="348"/>
      <c r="T487" s="362"/>
      <c r="U487" s="370"/>
      <c r="V487" s="367"/>
      <c r="W487" s="379"/>
      <c r="X487" s="379"/>
      <c r="Y487" s="385"/>
      <c r="Z487" s="388"/>
      <c r="AA487" s="379"/>
      <c r="AB487" s="348">
        <f>SUM(HLD_Table8[[#This Row],[שיפור האיפיון (האיפיון לא מדוייק, נידרשת הבהרה)]:[עמודה1]])</f>
        <v>0</v>
      </c>
    </row>
    <row r="488" spans="1:28" ht="90" hidden="1" x14ac:dyDescent="0.2">
      <c r="A488" s="222" t="s">
        <v>1175</v>
      </c>
      <c r="B488" s="223" t="s">
        <v>1186</v>
      </c>
      <c r="C488" s="223" t="s">
        <v>1176</v>
      </c>
      <c r="D488" s="224" t="s">
        <v>1187</v>
      </c>
      <c r="E488" s="9" t="s">
        <v>1188</v>
      </c>
      <c r="F488" s="6"/>
      <c r="G488" s="299" t="s">
        <v>1733</v>
      </c>
      <c r="H488" s="299"/>
      <c r="I488" s="297"/>
      <c r="J488" s="297"/>
      <c r="K488" s="315"/>
      <c r="L488" s="315"/>
      <c r="M488" s="315"/>
      <c r="N488" s="315" t="s">
        <v>2025</v>
      </c>
      <c r="O488" s="315"/>
      <c r="P488" s="315"/>
      <c r="Q488" s="362"/>
      <c r="R488" s="362"/>
      <c r="S488" s="348"/>
      <c r="T488" s="362"/>
      <c r="U488" s="370"/>
      <c r="V488" s="367"/>
      <c r="W488" s="379"/>
      <c r="X488" s="379"/>
      <c r="Y488" s="385"/>
      <c r="Z488" s="388"/>
      <c r="AA488" s="379"/>
      <c r="AB488" s="348">
        <f>SUM(HLD_Table8[[#This Row],[שיפור האיפיון (האיפיון לא מדוייק, נידרשת הבהרה)]:[עמודה1]])</f>
        <v>0</v>
      </c>
    </row>
    <row r="489" spans="1:28" ht="90" hidden="1" x14ac:dyDescent="0.2">
      <c r="A489" s="222" t="s">
        <v>1175</v>
      </c>
      <c r="B489" s="223" t="s">
        <v>1189</v>
      </c>
      <c r="C489" s="223" t="s">
        <v>1176</v>
      </c>
      <c r="D489" s="224" t="s">
        <v>1190</v>
      </c>
      <c r="E489" s="9"/>
      <c r="F489" s="6"/>
      <c r="G489" s="299" t="s">
        <v>1733</v>
      </c>
      <c r="H489" s="299"/>
      <c r="I489" s="297"/>
      <c r="J489" s="297"/>
      <c r="K489" s="315"/>
      <c r="L489" s="315"/>
      <c r="M489" s="315"/>
      <c r="N489" s="315" t="s">
        <v>2026</v>
      </c>
      <c r="O489" s="315"/>
      <c r="P489" s="315"/>
      <c r="Q489" s="362"/>
      <c r="R489" s="362"/>
      <c r="S489" s="348"/>
      <c r="T489" s="362"/>
      <c r="U489" s="370"/>
      <c r="V489" s="367"/>
      <c r="W489" s="379"/>
      <c r="X489" s="379"/>
      <c r="Y489" s="385"/>
      <c r="Z489" s="388"/>
      <c r="AA489" s="379"/>
      <c r="AB489" s="348">
        <f>SUM(HLD_Table8[[#This Row],[שיפור האיפיון (האיפיון לא מדוייק, נידרשת הבהרה)]:[עמודה1]])</f>
        <v>0</v>
      </c>
    </row>
    <row r="490" spans="1:28" ht="42.75" hidden="1" x14ac:dyDescent="0.2">
      <c r="A490" s="222" t="s">
        <v>1175</v>
      </c>
      <c r="B490" s="223" t="s">
        <v>1191</v>
      </c>
      <c r="C490" s="223" t="s">
        <v>1176</v>
      </c>
      <c r="D490" s="224" t="s">
        <v>1192</v>
      </c>
      <c r="E490" s="9"/>
      <c r="F490" s="6"/>
      <c r="G490" s="299" t="s">
        <v>1733</v>
      </c>
      <c r="H490" s="299"/>
      <c r="I490" s="297"/>
      <c r="J490" s="297"/>
      <c r="K490" s="315"/>
      <c r="L490" s="315"/>
      <c r="M490" s="315"/>
      <c r="N490" s="315" t="s">
        <v>2027</v>
      </c>
      <c r="O490" s="315"/>
      <c r="P490" s="315"/>
      <c r="Q490" s="362"/>
      <c r="R490" s="362"/>
      <c r="S490" s="348"/>
      <c r="T490" s="362"/>
      <c r="U490" s="370"/>
      <c r="V490" s="367"/>
      <c r="W490" s="379"/>
      <c r="X490" s="379"/>
      <c r="Y490" s="385"/>
      <c r="Z490" s="388"/>
      <c r="AA490" s="379"/>
      <c r="AB490" s="348">
        <f>SUM(HLD_Table8[[#This Row],[שיפור האיפיון (האיפיון לא מדוייק, נידרשת הבהרה)]:[עמודה1]])</f>
        <v>0</v>
      </c>
    </row>
    <row r="491" spans="1:28" ht="30" hidden="1" x14ac:dyDescent="0.2">
      <c r="A491" s="222" t="s">
        <v>1175</v>
      </c>
      <c r="B491" s="223" t="s">
        <v>1193</v>
      </c>
      <c r="C491" s="223" t="s">
        <v>1176</v>
      </c>
      <c r="D491" s="224" t="s">
        <v>1194</v>
      </c>
      <c r="E491" s="9"/>
      <c r="F491" s="6"/>
      <c r="G491" s="299" t="s">
        <v>1733</v>
      </c>
      <c r="H491" s="299"/>
      <c r="I491" s="297"/>
      <c r="J491" s="297"/>
      <c r="K491" s="315"/>
      <c r="L491" s="315"/>
      <c r="M491" s="315"/>
      <c r="N491" s="315" t="s">
        <v>2028</v>
      </c>
      <c r="O491" s="315"/>
      <c r="P491" s="315"/>
      <c r="Q491" s="362"/>
      <c r="R491" s="362"/>
      <c r="S491" s="348"/>
      <c r="T491" s="362"/>
      <c r="U491" s="370"/>
      <c r="V491" s="367"/>
      <c r="W491" s="379"/>
      <c r="X491" s="379"/>
      <c r="Y491" s="385"/>
      <c r="Z491" s="388"/>
      <c r="AA491" s="379"/>
      <c r="AB491" s="348">
        <f>SUM(HLD_Table8[[#This Row],[שיפור האיפיון (האיפיון לא מדוייק, נידרשת הבהרה)]:[עמודה1]])</f>
        <v>0</v>
      </c>
    </row>
    <row r="492" spans="1:28" ht="75.75" hidden="1" thickBot="1" x14ac:dyDescent="0.25">
      <c r="A492" s="230" t="s">
        <v>1175</v>
      </c>
      <c r="B492" s="231" t="s">
        <v>1195</v>
      </c>
      <c r="C492" s="231" t="s">
        <v>1176</v>
      </c>
      <c r="D492" s="232" t="s">
        <v>1196</v>
      </c>
      <c r="E492" s="9"/>
      <c r="F492" s="6"/>
      <c r="G492" s="299" t="s">
        <v>1733</v>
      </c>
      <c r="H492" s="299"/>
      <c r="I492" s="297"/>
      <c r="J492" s="297"/>
      <c r="K492" s="315"/>
      <c r="L492" s="315"/>
      <c r="M492" s="315"/>
      <c r="N492" s="315" t="s">
        <v>2028</v>
      </c>
      <c r="O492" s="315"/>
      <c r="P492" s="315"/>
      <c r="Q492" s="362"/>
      <c r="R492" s="362"/>
      <c r="S492" s="348"/>
      <c r="T492" s="362"/>
      <c r="U492" s="370"/>
      <c r="V492" s="367"/>
      <c r="W492" s="379"/>
      <c r="X492" s="379"/>
      <c r="Y492" s="385"/>
      <c r="Z492" s="388"/>
      <c r="AA492" s="379"/>
      <c r="AB492" s="348">
        <f>SUM(HLD_Table8[[#This Row],[שיפור האיפיון (האיפיון לא מדוייק, נידרשת הבהרה)]:[עמודה1]])</f>
        <v>0</v>
      </c>
    </row>
    <row r="493" spans="1:28" hidden="1" x14ac:dyDescent="0.2">
      <c r="A493" s="233" t="s">
        <v>1197</v>
      </c>
      <c r="B493" s="234">
        <v>19</v>
      </c>
      <c r="C493" s="234" t="s">
        <v>1198</v>
      </c>
      <c r="D493" s="235" t="s">
        <v>1199</v>
      </c>
      <c r="E493" s="4"/>
      <c r="F493" s="6"/>
      <c r="G493" s="296"/>
      <c r="H493" s="296"/>
      <c r="I493" s="297"/>
      <c r="J493" s="297"/>
      <c r="K493" s="315"/>
      <c r="L493" s="315"/>
      <c r="M493" s="315"/>
      <c r="N493" s="315"/>
      <c r="O493" s="315"/>
      <c r="P493" s="315"/>
      <c r="Q493" s="362"/>
      <c r="R493" s="362"/>
      <c r="S493" s="348"/>
      <c r="T493" s="362"/>
      <c r="U493" s="370"/>
      <c r="V493" s="367"/>
      <c r="W493" s="379"/>
      <c r="X493" s="379"/>
      <c r="Y493" s="385"/>
      <c r="Z493" s="388"/>
      <c r="AA493" s="379"/>
      <c r="AB493" s="348">
        <f>SUM(HLD_Table8[[#This Row],[שיפור האיפיון (האיפיון לא מדוייק, נידרשת הבהרה)]:[עמודה1]])</f>
        <v>0</v>
      </c>
    </row>
    <row r="494" spans="1:28" ht="185.25" hidden="1" x14ac:dyDescent="0.2">
      <c r="A494" s="218" t="s">
        <v>1197</v>
      </c>
      <c r="B494" s="219">
        <v>19.100000000000001</v>
      </c>
      <c r="C494" s="219" t="s">
        <v>1198</v>
      </c>
      <c r="D494" s="220" t="s">
        <v>1200</v>
      </c>
      <c r="E494" s="10"/>
      <c r="F494" s="6"/>
      <c r="G494" s="298"/>
      <c r="H494" s="298" t="s">
        <v>1756</v>
      </c>
      <c r="I494" s="297"/>
      <c r="J494" s="297"/>
      <c r="K494" s="315"/>
      <c r="L494" s="315"/>
      <c r="M494" s="315"/>
      <c r="N494" s="315" t="s">
        <v>1905</v>
      </c>
      <c r="O494" s="315"/>
      <c r="P494" s="315"/>
      <c r="Q494" s="362">
        <v>3</v>
      </c>
      <c r="R494" s="362"/>
      <c r="S494" s="348"/>
      <c r="T494" s="362"/>
      <c r="U494" s="370"/>
      <c r="V494" s="367"/>
      <c r="W494" s="379"/>
      <c r="X494" s="379"/>
      <c r="Y494" s="385"/>
      <c r="Z494" s="388"/>
      <c r="AA494" s="379"/>
      <c r="AB494" s="348">
        <f>SUM(HLD_Table8[[#This Row],[שיפור האיפיון (האיפיון לא מדוייק, נידרשת הבהרה)]:[עמודה1]])</f>
        <v>3</v>
      </c>
    </row>
    <row r="495" spans="1:28" ht="60" hidden="1" x14ac:dyDescent="0.2">
      <c r="A495" s="218" t="s">
        <v>1197</v>
      </c>
      <c r="B495" s="219">
        <v>19.2</v>
      </c>
      <c r="C495" s="219" t="s">
        <v>1198</v>
      </c>
      <c r="D495" s="220" t="s">
        <v>1201</v>
      </c>
      <c r="E495" s="10"/>
      <c r="F495" s="6"/>
      <c r="G495" s="298"/>
      <c r="H495" s="298"/>
      <c r="I495" s="297"/>
      <c r="J495" s="297"/>
      <c r="K495" s="315"/>
      <c r="L495" s="315"/>
      <c r="M495" s="315"/>
      <c r="N495" s="315"/>
      <c r="O495" s="315"/>
      <c r="P495" s="315"/>
      <c r="Q495" s="362"/>
      <c r="R495" s="362"/>
      <c r="S495" s="348"/>
      <c r="T495" s="362"/>
      <c r="U495" s="370"/>
      <c r="V495" s="367"/>
      <c r="W495" s="379"/>
      <c r="X495" s="379"/>
      <c r="Y495" s="385"/>
      <c r="Z495" s="388"/>
      <c r="AA495" s="379"/>
      <c r="AB495" s="348">
        <f>SUM(HLD_Table8[[#This Row],[שיפור האיפיון (האיפיון לא מדוייק, נידרשת הבהרה)]:[עמודה1]])</f>
        <v>0</v>
      </c>
    </row>
    <row r="496" spans="1:28" ht="114.75" hidden="1" x14ac:dyDescent="0.2">
      <c r="A496" s="218" t="s">
        <v>1197</v>
      </c>
      <c r="B496" s="219">
        <v>19.3</v>
      </c>
      <c r="C496" s="219" t="s">
        <v>1198</v>
      </c>
      <c r="D496" s="220" t="s">
        <v>1202</v>
      </c>
      <c r="E496" s="10"/>
      <c r="F496" s="6"/>
      <c r="G496" s="298" t="s">
        <v>1757</v>
      </c>
      <c r="H496" s="320"/>
      <c r="I496" s="297"/>
      <c r="J496" s="297"/>
      <c r="K496" s="315"/>
      <c r="L496" s="315"/>
      <c r="M496" s="315"/>
      <c r="N496" s="315" t="s">
        <v>1906</v>
      </c>
      <c r="O496" s="315"/>
      <c r="P496" s="315"/>
      <c r="Q496" s="362">
        <v>2</v>
      </c>
      <c r="R496" s="362"/>
      <c r="S496" s="348"/>
      <c r="T496" s="362"/>
      <c r="U496" s="370"/>
      <c r="V496" s="367"/>
      <c r="W496" s="379"/>
      <c r="X496" s="379"/>
      <c r="Y496" s="385"/>
      <c r="Z496" s="388"/>
      <c r="AA496" s="379"/>
      <c r="AB496" s="348">
        <f>SUM(HLD_Table8[[#This Row],[שיפור האיפיון (האיפיון לא מדוייק, נידרשת הבהרה)]:[עמודה1]])</f>
        <v>2</v>
      </c>
    </row>
    <row r="497" spans="1:28" ht="60" hidden="1" x14ac:dyDescent="0.2">
      <c r="A497" s="218" t="s">
        <v>1197</v>
      </c>
      <c r="B497" s="219" t="s">
        <v>1203</v>
      </c>
      <c r="C497" s="219" t="s">
        <v>1198</v>
      </c>
      <c r="D497" s="220" t="s">
        <v>1204</v>
      </c>
      <c r="E497" s="10"/>
      <c r="F497" s="6"/>
      <c r="G497" s="298"/>
      <c r="H497" s="298"/>
      <c r="I497" s="297"/>
      <c r="J497" s="297"/>
      <c r="K497" s="315"/>
      <c r="L497" s="315"/>
      <c r="M497" s="315"/>
      <c r="N497" s="315"/>
      <c r="O497" s="315"/>
      <c r="P497" s="315"/>
      <c r="Q497" s="362"/>
      <c r="R497" s="362"/>
      <c r="S497" s="348"/>
      <c r="T497" s="362"/>
      <c r="U497" s="370"/>
      <c r="V497" s="367"/>
      <c r="W497" s="379"/>
      <c r="X497" s="379"/>
      <c r="Y497" s="385"/>
      <c r="Z497" s="388"/>
      <c r="AA497" s="379"/>
      <c r="AB497" s="348">
        <f>SUM(HLD_Table8[[#This Row],[שיפור האיפיון (האיפיון לא מדוייק, נידרשת הבהרה)]:[עמודה1]])</f>
        <v>0</v>
      </c>
    </row>
    <row r="498" spans="1:28" ht="45" x14ac:dyDescent="0.2">
      <c r="A498" s="222" t="s">
        <v>1197</v>
      </c>
      <c r="B498" s="223">
        <v>19.399999999999999</v>
      </c>
      <c r="C498" s="223" t="s">
        <v>1198</v>
      </c>
      <c r="D498" s="224" t="s">
        <v>1205</v>
      </c>
      <c r="E498" s="9" t="s">
        <v>1206</v>
      </c>
      <c r="F498" s="6" t="s">
        <v>95</v>
      </c>
      <c r="G498" s="299"/>
      <c r="H498" s="298" t="s">
        <v>1744</v>
      </c>
      <c r="I498" s="297"/>
      <c r="J498" s="297"/>
      <c r="K498" s="315"/>
      <c r="L498" s="315"/>
      <c r="M498" s="315"/>
      <c r="N498" s="315"/>
      <c r="O498" s="315"/>
      <c r="P498" s="315"/>
      <c r="Q498" s="362"/>
      <c r="R498" s="362"/>
      <c r="S498" s="348">
        <v>1</v>
      </c>
      <c r="T498" s="362"/>
      <c r="U498" s="370">
        <v>1</v>
      </c>
      <c r="V498" s="367"/>
      <c r="W498" s="379"/>
      <c r="X498" s="379"/>
      <c r="Y498" s="385"/>
      <c r="Z498" s="388"/>
      <c r="AA498" s="379"/>
      <c r="AB498" s="348">
        <f>SUM(HLD_Table8[[#This Row],[שיפור האיפיון (האיפיון לא מדוייק, נידרשת הבהרה)]:[עמודה1]])</f>
        <v>2</v>
      </c>
    </row>
    <row r="499" spans="1:28" ht="30" hidden="1" x14ac:dyDescent="0.2">
      <c r="A499" s="222" t="s">
        <v>1197</v>
      </c>
      <c r="B499" s="223" t="s">
        <v>1208</v>
      </c>
      <c r="C499" s="223" t="s">
        <v>1198</v>
      </c>
      <c r="D499" s="224" t="s">
        <v>1209</v>
      </c>
      <c r="E499" s="15" t="s">
        <v>1210</v>
      </c>
      <c r="F499" s="6" t="s">
        <v>95</v>
      </c>
      <c r="G499" s="299"/>
      <c r="H499" s="299" t="s">
        <v>1747</v>
      </c>
      <c r="I499" s="297"/>
      <c r="J499" s="297"/>
      <c r="K499" s="315"/>
      <c r="L499" s="315"/>
      <c r="M499" s="315"/>
      <c r="N499" s="315"/>
      <c r="O499" s="315"/>
      <c r="P499" s="315"/>
      <c r="Q499" s="362"/>
      <c r="R499" s="362"/>
      <c r="S499" s="348">
        <v>1</v>
      </c>
      <c r="T499" s="362"/>
      <c r="U499" s="370"/>
      <c r="V499" s="367"/>
      <c r="W499" s="379"/>
      <c r="X499" s="379"/>
      <c r="Y499" s="385"/>
      <c r="Z499" s="388"/>
      <c r="AA499" s="379"/>
      <c r="AB499" s="348">
        <f>SUM(HLD_Table8[[#This Row],[שיפור האיפיון (האיפיון לא מדוייק, נידרשת הבהרה)]:[עמודה1]])</f>
        <v>1</v>
      </c>
    </row>
    <row r="500" spans="1:28" ht="42.75" hidden="1" x14ac:dyDescent="0.2">
      <c r="A500" s="226" t="s">
        <v>1197</v>
      </c>
      <c r="B500" s="223" t="s">
        <v>1211</v>
      </c>
      <c r="C500" s="223" t="s">
        <v>1198</v>
      </c>
      <c r="D500" s="224" t="s">
        <v>1212</v>
      </c>
      <c r="E500" s="9" t="s">
        <v>1213</v>
      </c>
      <c r="F500" s="6" t="s">
        <v>95</v>
      </c>
      <c r="G500" s="299"/>
      <c r="H500" s="299"/>
      <c r="I500" s="297"/>
      <c r="J500" s="297"/>
      <c r="K500" s="315"/>
      <c r="L500" s="315"/>
      <c r="M500" s="315"/>
      <c r="N500" s="315"/>
      <c r="O500" s="315"/>
      <c r="P500" s="315"/>
      <c r="Q500" s="362"/>
      <c r="R500" s="362"/>
      <c r="S500" s="348"/>
      <c r="T500" s="362"/>
      <c r="U500" s="370"/>
      <c r="V500" s="367"/>
      <c r="W500" s="379"/>
      <c r="X500" s="379"/>
      <c r="Y500" s="385"/>
      <c r="Z500" s="388"/>
      <c r="AA500" s="379"/>
      <c r="AB500" s="348">
        <f>SUM(HLD_Table8[[#This Row],[שיפור האיפיון (האיפיון לא מדוייק, נידרשת הבהרה)]:[עמודה1]])</f>
        <v>0</v>
      </c>
    </row>
    <row r="501" spans="1:28" ht="90.75" thickBot="1" x14ac:dyDescent="0.25">
      <c r="A501" s="230" t="s">
        <v>1197</v>
      </c>
      <c r="B501" s="231" t="s">
        <v>1214</v>
      </c>
      <c r="C501" s="231" t="s">
        <v>1198</v>
      </c>
      <c r="D501" s="232" t="s">
        <v>1215</v>
      </c>
      <c r="E501" s="9" t="s">
        <v>1216</v>
      </c>
      <c r="F501" s="6" t="s">
        <v>95</v>
      </c>
      <c r="G501" s="296" t="s">
        <v>1758</v>
      </c>
      <c r="H501" s="298" t="s">
        <v>1759</v>
      </c>
      <c r="I501" s="297"/>
      <c r="J501" s="297"/>
      <c r="K501" s="315"/>
      <c r="L501" s="315"/>
      <c r="M501" s="315"/>
      <c r="N501" s="315"/>
      <c r="O501" s="315"/>
      <c r="P501" s="315"/>
      <c r="Q501" s="362"/>
      <c r="R501" s="362"/>
      <c r="S501" s="348">
        <v>1</v>
      </c>
      <c r="T501" s="362"/>
      <c r="U501" s="370">
        <v>1</v>
      </c>
      <c r="V501" s="367"/>
      <c r="W501" s="379"/>
      <c r="X501" s="379"/>
      <c r="Y501" s="385"/>
      <c r="Z501" s="388"/>
      <c r="AA501" s="379"/>
      <c r="AB501" s="348">
        <f>SUM(HLD_Table8[[#This Row],[שיפור האיפיון (האיפיון לא מדוייק, נידרשת הבהרה)]:[עמודה1]])</f>
        <v>2</v>
      </c>
    </row>
    <row r="502" spans="1:28" ht="23.25" x14ac:dyDescent="0.2">
      <c r="A502" s="233" t="s">
        <v>1218</v>
      </c>
      <c r="B502" s="234">
        <v>22</v>
      </c>
      <c r="C502" s="234" t="s">
        <v>1219</v>
      </c>
      <c r="D502" s="235" t="s">
        <v>1220</v>
      </c>
      <c r="E502" s="4"/>
      <c r="F502" s="6"/>
      <c r="G502" s="320"/>
      <c r="H502" s="299"/>
      <c r="I502" s="297"/>
      <c r="J502" s="297"/>
      <c r="K502" s="315"/>
      <c r="L502" s="315"/>
      <c r="M502" s="315"/>
      <c r="N502" s="315"/>
      <c r="O502" s="315"/>
      <c r="P502" s="315"/>
      <c r="Q502" s="377">
        <f>SUBTOTAL(109,Q493:Q501)</f>
        <v>0</v>
      </c>
      <c r="R502" s="377">
        <f t="shared" ref="R502:Y502" si="16">SUBTOTAL(109,R493:R501)</f>
        <v>0</v>
      </c>
      <c r="S502" s="377">
        <f t="shared" si="16"/>
        <v>2</v>
      </c>
      <c r="T502" s="377">
        <f t="shared" si="16"/>
        <v>0</v>
      </c>
      <c r="U502" s="377">
        <f t="shared" si="16"/>
        <v>2</v>
      </c>
      <c r="V502" s="377">
        <f t="shared" si="16"/>
        <v>0</v>
      </c>
      <c r="W502" s="377">
        <f t="shared" si="16"/>
        <v>0</v>
      </c>
      <c r="X502" s="377">
        <f t="shared" si="16"/>
        <v>0</v>
      </c>
      <c r="Y502" s="377">
        <f t="shared" si="16"/>
        <v>0</v>
      </c>
      <c r="Z502" s="388"/>
      <c r="AA502" s="379"/>
      <c r="AB502" s="348">
        <f>SUM(HLD_Table8[[#This Row],[שיפור האיפיון (האיפיון לא מדוייק, נידרשת הבהרה)]:[עמודה1]])</f>
        <v>4</v>
      </c>
    </row>
    <row r="503" spans="1:28" ht="42.75" hidden="1" x14ac:dyDescent="0.2">
      <c r="A503" s="218" t="s">
        <v>1218</v>
      </c>
      <c r="B503" s="239">
        <v>22.1</v>
      </c>
      <c r="C503" s="219" t="s">
        <v>1219</v>
      </c>
      <c r="D503" s="248" t="s">
        <v>1221</v>
      </c>
      <c r="E503"/>
      <c r="F503" s="6"/>
      <c r="G503" s="304" t="s">
        <v>1760</v>
      </c>
      <c r="H503" s="299" t="s">
        <v>1761</v>
      </c>
      <c r="I503" s="297"/>
      <c r="J503" s="297"/>
      <c r="K503" s="315"/>
      <c r="L503" s="315"/>
      <c r="M503" s="315"/>
      <c r="N503" s="315" t="s">
        <v>2029</v>
      </c>
      <c r="O503" s="315"/>
      <c r="P503" s="315"/>
      <c r="Q503" s="362"/>
      <c r="R503" s="362"/>
      <c r="S503" s="348">
        <v>1</v>
      </c>
      <c r="T503" s="362"/>
      <c r="U503" s="370"/>
      <c r="V503" s="367"/>
      <c r="W503" s="379"/>
      <c r="X503" s="379"/>
      <c r="Y503" s="385"/>
      <c r="Z503" s="388"/>
      <c r="AA503" s="379"/>
      <c r="AB503" s="348">
        <f>SUM(HLD_Table8[[#This Row],[שיפור האיפיון (האיפיון לא מדוייק, נידרשת הבהרה)]:[עמודה1]])</f>
        <v>1</v>
      </c>
    </row>
    <row r="504" spans="1:28" ht="180" x14ac:dyDescent="0.2">
      <c r="A504" s="222" t="s">
        <v>1218</v>
      </c>
      <c r="B504" s="223" t="s">
        <v>1222</v>
      </c>
      <c r="C504" s="223" t="s">
        <v>1219</v>
      </c>
      <c r="D504" s="224" t="s">
        <v>1223</v>
      </c>
      <c r="E504" s="9" t="s">
        <v>1224</v>
      </c>
      <c r="F504" s="6" t="s">
        <v>1162</v>
      </c>
      <c r="G504" s="299"/>
      <c r="H504" s="299" t="s">
        <v>1873</v>
      </c>
      <c r="I504" s="297"/>
      <c r="J504" s="297"/>
      <c r="K504" s="299" t="s">
        <v>1854</v>
      </c>
      <c r="L504" s="315"/>
      <c r="M504" s="315"/>
      <c r="N504" s="315" t="s">
        <v>2030</v>
      </c>
      <c r="O504" s="315"/>
      <c r="P504" s="315"/>
      <c r="Q504" s="362">
        <v>1</v>
      </c>
      <c r="R504" s="362"/>
      <c r="S504" s="348">
        <v>1</v>
      </c>
      <c r="T504" s="362"/>
      <c r="U504" s="370">
        <v>1</v>
      </c>
      <c r="V504" s="367"/>
      <c r="W504" s="379"/>
      <c r="X504" s="379"/>
      <c r="Y504" s="385"/>
      <c r="Z504" s="388"/>
      <c r="AA504" s="379"/>
      <c r="AB504" s="348">
        <f>SUM(HLD_Table8[[#This Row],[שיפור האיפיון (האיפיון לא מדוייק, נידרשת הבהרה)]:[עמודה1]])</f>
        <v>3</v>
      </c>
    </row>
    <row r="505" spans="1:28" ht="300" x14ac:dyDescent="0.2">
      <c r="A505" s="222" t="s">
        <v>1218</v>
      </c>
      <c r="B505" s="223" t="s">
        <v>1225</v>
      </c>
      <c r="C505" s="223" t="s">
        <v>1219</v>
      </c>
      <c r="D505" s="224" t="s">
        <v>1226</v>
      </c>
      <c r="E505" s="9" t="s">
        <v>1227</v>
      </c>
      <c r="F505" s="6" t="s">
        <v>95</v>
      </c>
      <c r="G505" s="296" t="s">
        <v>1762</v>
      </c>
      <c r="H505" s="299" t="s">
        <v>1874</v>
      </c>
      <c r="I505" s="297"/>
      <c r="J505" s="297"/>
      <c r="K505" s="299" t="s">
        <v>1855</v>
      </c>
      <c r="L505" s="315"/>
      <c r="M505" s="315"/>
      <c r="N505" s="315" t="s">
        <v>2031</v>
      </c>
      <c r="O505" s="315"/>
      <c r="P505" s="315"/>
      <c r="Q505" s="362"/>
      <c r="R505" s="362"/>
      <c r="S505" s="348">
        <v>1</v>
      </c>
      <c r="T505" s="362"/>
      <c r="U505" s="370">
        <v>1</v>
      </c>
      <c r="V505" s="367"/>
      <c r="W505" s="379"/>
      <c r="X505" s="379"/>
      <c r="Y505" s="385"/>
      <c r="Z505" s="388"/>
      <c r="AA505" s="379"/>
      <c r="AB505" s="348">
        <f>SUM(HLD_Table8[[#This Row],[שיפור האיפיון (האיפיון לא מדוייק, נידרשת הבהרה)]:[עמודה1]])</f>
        <v>2</v>
      </c>
    </row>
    <row r="506" spans="1:28" ht="171" hidden="1" x14ac:dyDescent="0.2">
      <c r="A506" s="222" t="s">
        <v>1218</v>
      </c>
      <c r="B506" s="223" t="s">
        <v>1225</v>
      </c>
      <c r="C506" s="223" t="s">
        <v>1219</v>
      </c>
      <c r="D506" s="224" t="s">
        <v>1226</v>
      </c>
      <c r="E506" s="9" t="s">
        <v>1228</v>
      </c>
      <c r="F506" s="6" t="s">
        <v>95</v>
      </c>
      <c r="G506" s="329" t="s">
        <v>1763</v>
      </c>
      <c r="H506" s="299" t="s">
        <v>1764</v>
      </c>
      <c r="I506" s="297"/>
      <c r="J506" s="297"/>
      <c r="K506" s="315"/>
      <c r="L506" s="315"/>
      <c r="M506" s="315"/>
      <c r="N506" s="315" t="s">
        <v>2032</v>
      </c>
      <c r="O506" s="315"/>
      <c r="P506" s="315"/>
      <c r="Q506" s="362"/>
      <c r="R506" s="362"/>
      <c r="S506" s="348"/>
      <c r="T506" s="362"/>
      <c r="U506" s="370"/>
      <c r="V506" s="367"/>
      <c r="W506" s="379"/>
      <c r="X506" s="379"/>
      <c r="Y506" s="385"/>
      <c r="Z506" s="388"/>
      <c r="AA506" s="379"/>
      <c r="AB506" s="348">
        <f>SUM(HLD_Table8[[#This Row],[שיפור האיפיון (האיפיון לא מדוייק, נידרשת הבהרה)]:[עמודה1]])</f>
        <v>0</v>
      </c>
    </row>
    <row r="507" spans="1:28" ht="45" hidden="1" x14ac:dyDescent="0.2">
      <c r="A507" s="222" t="s">
        <v>1218</v>
      </c>
      <c r="B507" s="223">
        <v>22.2</v>
      </c>
      <c r="C507" s="223" t="s">
        <v>1219</v>
      </c>
      <c r="D507" s="224" t="s">
        <v>1229</v>
      </c>
      <c r="E507" s="9"/>
      <c r="F507" s="6"/>
      <c r="G507" s="329"/>
      <c r="H507" s="299"/>
      <c r="I507" s="297"/>
      <c r="J507" s="297"/>
      <c r="K507" s="315"/>
      <c r="L507" s="315"/>
      <c r="M507" s="315"/>
      <c r="N507" s="216"/>
      <c r="O507" s="315"/>
      <c r="P507" s="315"/>
      <c r="Q507" s="362"/>
      <c r="R507" s="362"/>
      <c r="S507" s="348"/>
      <c r="T507" s="362"/>
      <c r="U507" s="370"/>
      <c r="V507" s="367"/>
      <c r="W507" s="379"/>
      <c r="X507" s="379"/>
      <c r="Y507" s="385"/>
      <c r="Z507" s="388"/>
      <c r="AA507" s="379"/>
      <c r="AB507" s="348">
        <f>SUM(HLD_Table8[[#This Row],[שיפור האיפיון (האיפיון לא מדוייק, נידרשת הבהרה)]:[עמודה1]])</f>
        <v>0</v>
      </c>
    </row>
    <row r="508" spans="1:28" ht="171.75" thickBot="1" x14ac:dyDescent="0.25">
      <c r="A508" s="222" t="s">
        <v>1218</v>
      </c>
      <c r="B508" s="223">
        <v>22.3</v>
      </c>
      <c r="C508" s="223" t="s">
        <v>1219</v>
      </c>
      <c r="D508" s="224" t="s">
        <v>1231</v>
      </c>
      <c r="E508" s="15" t="s">
        <v>1232</v>
      </c>
      <c r="F508" s="6" t="s">
        <v>108</v>
      </c>
      <c r="G508" s="330" t="s">
        <v>1765</v>
      </c>
      <c r="H508" s="299" t="s">
        <v>1875</v>
      </c>
      <c r="I508" s="297"/>
      <c r="J508" s="297"/>
      <c r="K508" s="315"/>
      <c r="L508" s="315"/>
      <c r="M508" s="315"/>
      <c r="N508" s="315" t="s">
        <v>2075</v>
      </c>
      <c r="O508" s="315"/>
      <c r="P508" s="315"/>
      <c r="Q508" s="362"/>
      <c r="R508" s="362"/>
      <c r="S508" s="348">
        <v>3</v>
      </c>
      <c r="T508" s="362"/>
      <c r="U508" s="370">
        <v>1</v>
      </c>
      <c r="V508" s="367"/>
      <c r="W508" s="379"/>
      <c r="X508" s="379"/>
      <c r="Y508" s="385"/>
      <c r="Z508" s="388"/>
      <c r="AA508" s="379"/>
      <c r="AB508" s="348">
        <f>SUM(HLD_Table8[[#This Row],[שיפור האיפיון (האיפיון לא מדוייק, נידרשת הבהרה)]:[עמודה1]])</f>
        <v>4</v>
      </c>
    </row>
    <row r="509" spans="1:28" ht="90.75" hidden="1" thickBot="1" x14ac:dyDescent="0.25">
      <c r="A509" s="218" t="s">
        <v>1218</v>
      </c>
      <c r="B509" s="219">
        <v>22.3</v>
      </c>
      <c r="C509" s="219" t="s">
        <v>1219</v>
      </c>
      <c r="D509" s="220" t="s">
        <v>1231</v>
      </c>
      <c r="E509" s="7" t="s">
        <v>1233</v>
      </c>
      <c r="F509" s="6"/>
      <c r="G509" s="329"/>
      <c r="H509" s="298"/>
      <c r="I509" s="297"/>
      <c r="J509" s="297"/>
      <c r="K509" s="315"/>
      <c r="L509" s="315"/>
      <c r="M509" s="315"/>
      <c r="N509" s="315" t="s">
        <v>2076</v>
      </c>
      <c r="O509" s="315"/>
      <c r="P509" s="315"/>
      <c r="Q509" s="362"/>
      <c r="R509" s="362"/>
      <c r="S509" s="348"/>
      <c r="T509" s="362"/>
      <c r="U509" s="370"/>
      <c r="V509" s="367"/>
      <c r="W509" s="379"/>
      <c r="X509" s="379"/>
      <c r="Y509" s="385"/>
      <c r="Z509" s="388"/>
      <c r="AA509" s="379"/>
      <c r="AB509" s="348">
        <f>SUM(HLD_Table8[[#This Row],[שיפור האיפיון (האיפיון לא מדוייק, נידרשת הבהרה)]:[עמודה1]])</f>
        <v>0</v>
      </c>
    </row>
    <row r="510" spans="1:28" ht="30.75" hidden="1" thickBot="1" x14ac:dyDescent="0.25">
      <c r="A510" s="218" t="s">
        <v>1218</v>
      </c>
      <c r="B510" s="219" t="s">
        <v>1234</v>
      </c>
      <c r="C510" s="219" t="s">
        <v>1219</v>
      </c>
      <c r="D510" s="220" t="s">
        <v>1235</v>
      </c>
      <c r="E510" s="10"/>
      <c r="F510" s="6"/>
      <c r="G510" s="329"/>
      <c r="H510" s="298"/>
      <c r="I510" s="297"/>
      <c r="J510" s="297"/>
      <c r="K510" s="315"/>
      <c r="L510" s="315"/>
      <c r="M510" s="315"/>
      <c r="N510" s="315"/>
      <c r="O510" s="315"/>
      <c r="P510" s="315"/>
      <c r="Q510" s="362"/>
      <c r="R510" s="362"/>
      <c r="S510" s="348"/>
      <c r="T510" s="362"/>
      <c r="U510" s="370"/>
      <c r="V510" s="367"/>
      <c r="W510" s="379"/>
      <c r="X510" s="379"/>
      <c r="Y510" s="385"/>
      <c r="Z510" s="388"/>
      <c r="AA510" s="379"/>
      <c r="AB510" s="348">
        <f>SUM(HLD_Table8[[#This Row],[שיפור האיפיון (האיפיון לא מדוייק, נידרשת הבהרה)]:[עמודה1]])</f>
        <v>0</v>
      </c>
    </row>
    <row r="511" spans="1:28" ht="75.75" hidden="1" thickBot="1" x14ac:dyDescent="0.25">
      <c r="A511" s="218" t="s">
        <v>1218</v>
      </c>
      <c r="B511" s="219">
        <v>22.4</v>
      </c>
      <c r="C511" s="219" t="s">
        <v>1219</v>
      </c>
      <c r="D511" s="220" t="s">
        <v>1236</v>
      </c>
      <c r="E511" s="10" t="s">
        <v>996</v>
      </c>
      <c r="F511" s="6"/>
      <c r="G511" s="329" t="s">
        <v>996</v>
      </c>
      <c r="H511" s="298" t="s">
        <v>1876</v>
      </c>
      <c r="I511" s="297"/>
      <c r="J511" s="297"/>
      <c r="K511" s="315"/>
      <c r="L511" s="315"/>
      <c r="M511" s="315"/>
      <c r="N511" s="315"/>
      <c r="O511" s="315"/>
      <c r="P511" s="315"/>
      <c r="Q511" s="362"/>
      <c r="R511" s="362"/>
      <c r="S511" s="348"/>
      <c r="T511" s="362"/>
      <c r="U511" s="370"/>
      <c r="V511" s="367">
        <v>1</v>
      </c>
      <c r="W511" s="379"/>
      <c r="X511" s="379"/>
      <c r="Y511" s="385"/>
      <c r="Z511" s="388"/>
      <c r="AA511" s="379"/>
      <c r="AB511" s="348">
        <f>SUM(HLD_Table8[[#This Row],[שיפור האיפיון (האיפיון לא מדוייק, נידרשת הבהרה)]:[עמודה1]])</f>
        <v>1</v>
      </c>
    </row>
    <row r="512" spans="1:28" ht="75.75" hidden="1" thickBot="1" x14ac:dyDescent="0.25">
      <c r="A512" s="245" t="s">
        <v>1218</v>
      </c>
      <c r="B512" s="231">
        <v>22.5</v>
      </c>
      <c r="C512" s="246" t="s">
        <v>1219</v>
      </c>
      <c r="D512" s="232" t="s">
        <v>1237</v>
      </c>
      <c r="E512" s="9" t="s">
        <v>1238</v>
      </c>
      <c r="F512" s="69" t="s">
        <v>783</v>
      </c>
      <c r="G512" s="329" t="s">
        <v>1766</v>
      </c>
      <c r="H512" s="299" t="s">
        <v>1877</v>
      </c>
      <c r="I512" s="297"/>
      <c r="J512" s="297"/>
      <c r="K512" s="315"/>
      <c r="L512" s="315"/>
      <c r="M512" s="315"/>
      <c r="N512" s="315"/>
      <c r="O512" s="315"/>
      <c r="P512" s="315"/>
      <c r="Q512" s="362"/>
      <c r="R512" s="362">
        <v>1</v>
      </c>
      <c r="S512" s="348"/>
      <c r="T512" s="362"/>
      <c r="U512" s="370"/>
      <c r="V512" s="367"/>
      <c r="W512" s="379"/>
      <c r="X512" s="379"/>
      <c r="Y512" s="385"/>
      <c r="Z512" s="388"/>
      <c r="AA512" s="379"/>
      <c r="AB512" s="348">
        <f>SUM(HLD_Table8[[#This Row],[שיפור האיפיון (האיפיון לא מדוייק, נידרשת הבהרה)]:[עמודה1]])</f>
        <v>1</v>
      </c>
    </row>
    <row r="513" spans="1:28" ht="45.75" hidden="1" thickBot="1" x14ac:dyDescent="0.25">
      <c r="A513" s="233" t="s">
        <v>1240</v>
      </c>
      <c r="B513" s="234">
        <v>23</v>
      </c>
      <c r="C513" s="234" t="s">
        <v>1239</v>
      </c>
      <c r="D513" s="235" t="s">
        <v>1241</v>
      </c>
      <c r="E513" s="4"/>
      <c r="F513" s="6"/>
      <c r="G513" s="296"/>
      <c r="H513" s="296"/>
      <c r="I513" s="297"/>
      <c r="J513" s="297"/>
      <c r="K513" s="296" t="s">
        <v>1856</v>
      </c>
      <c r="L513" s="315"/>
      <c r="M513" s="315"/>
      <c r="N513" s="296" t="s">
        <v>2017</v>
      </c>
      <c r="O513" s="315"/>
      <c r="P513" s="315"/>
      <c r="Q513" s="377">
        <f>SUBTOTAL(109,Q503:Q512)</f>
        <v>1</v>
      </c>
      <c r="R513" s="377">
        <f t="shared" ref="R513:Y513" si="17">SUBTOTAL(109,R503:R512)</f>
        <v>0</v>
      </c>
      <c r="S513" s="377">
        <f t="shared" si="17"/>
        <v>5</v>
      </c>
      <c r="T513" s="377">
        <f t="shared" si="17"/>
        <v>0</v>
      </c>
      <c r="U513" s="377">
        <f t="shared" si="17"/>
        <v>3</v>
      </c>
      <c r="V513" s="377">
        <f t="shared" si="17"/>
        <v>0</v>
      </c>
      <c r="W513" s="377">
        <f t="shared" si="17"/>
        <v>0</v>
      </c>
      <c r="X513" s="377">
        <v>8</v>
      </c>
      <c r="Y513" s="377">
        <f t="shared" si="17"/>
        <v>0</v>
      </c>
      <c r="Z513" s="388"/>
      <c r="AA513" s="379"/>
      <c r="AB513" s="348">
        <f>SUM(HLD_Table8[[#This Row],[שיפור האיפיון (האיפיון לא מדוייק, נידרשת הבהרה)]:[עמודה1]])</f>
        <v>17</v>
      </c>
    </row>
    <row r="514" spans="1:28" ht="15.75" hidden="1" thickBot="1" x14ac:dyDescent="0.25">
      <c r="A514" s="239" t="s">
        <v>1240</v>
      </c>
      <c r="B514" s="239">
        <v>23.1</v>
      </c>
      <c r="C514" s="239" t="s">
        <v>1239</v>
      </c>
      <c r="D514" s="248" t="s">
        <v>1242</v>
      </c>
      <c r="E514"/>
      <c r="F514" s="6"/>
      <c r="G514" s="304"/>
      <c r="H514" s="304"/>
      <c r="I514" s="297"/>
      <c r="J514" s="297"/>
      <c r="K514" s="315"/>
      <c r="L514" s="315"/>
      <c r="M514" s="315"/>
      <c r="N514" s="304" t="s">
        <v>2017</v>
      </c>
      <c r="O514" s="315"/>
      <c r="P514" s="315"/>
      <c r="Q514" s="362"/>
      <c r="R514" s="362"/>
      <c r="S514" s="348"/>
      <c r="T514" s="362"/>
      <c r="U514" s="370"/>
      <c r="V514" s="367"/>
      <c r="W514" s="379"/>
      <c r="X514" s="379"/>
      <c r="Y514" s="385"/>
      <c r="Z514" s="388"/>
      <c r="AA514" s="379"/>
      <c r="AB514" s="348">
        <f>SUM(HLD_Table8[[#This Row],[שיפור האיפיון (האיפיון לא מדוייק, נידרשת הבהרה)]:[עמודה1]])</f>
        <v>0</v>
      </c>
    </row>
    <row r="515" spans="1:28" ht="180.75" hidden="1" thickBot="1" x14ac:dyDescent="0.25">
      <c r="A515" s="226" t="s">
        <v>1240</v>
      </c>
      <c r="B515" s="227" t="s">
        <v>1244</v>
      </c>
      <c r="C515" s="227" t="s">
        <v>1239</v>
      </c>
      <c r="D515" s="249" t="s">
        <v>1245</v>
      </c>
      <c r="E515" s="71" t="s">
        <v>1246</v>
      </c>
      <c r="F515" s="6" t="s">
        <v>95</v>
      </c>
      <c r="G515" s="305"/>
      <c r="H515" s="305"/>
      <c r="I515" s="297"/>
      <c r="J515" s="297"/>
      <c r="K515" s="305" t="s">
        <v>1857</v>
      </c>
      <c r="L515" s="315"/>
      <c r="M515" s="315"/>
      <c r="N515" s="305" t="s">
        <v>2017</v>
      </c>
      <c r="O515" s="315"/>
      <c r="P515" s="315"/>
      <c r="Q515" s="362"/>
      <c r="R515" s="362"/>
      <c r="S515" s="348"/>
      <c r="T515" s="362"/>
      <c r="U515" s="370"/>
      <c r="V515" s="367"/>
      <c r="W515" s="379"/>
      <c r="X515" s="379"/>
      <c r="Y515" s="385"/>
      <c r="Z515" s="388"/>
      <c r="AA515" s="379"/>
      <c r="AB515" s="348">
        <f>SUM(HLD_Table8[[#This Row],[שיפור האיפיון (האיפיון לא מדוייק, נידרשת הבהרה)]:[עמודה1]])</f>
        <v>0</v>
      </c>
    </row>
    <row r="516" spans="1:28" ht="210.75" hidden="1" thickBot="1" x14ac:dyDescent="0.25">
      <c r="A516" s="226" t="s">
        <v>1240</v>
      </c>
      <c r="B516" s="227" t="s">
        <v>1248</v>
      </c>
      <c r="C516" s="227" t="s">
        <v>1239</v>
      </c>
      <c r="D516" s="249" t="s">
        <v>1249</v>
      </c>
      <c r="E516" s="71" t="s">
        <v>1250</v>
      </c>
      <c r="F516" s="6"/>
      <c r="G516" s="305"/>
      <c r="H516" s="305"/>
      <c r="I516" s="297"/>
      <c r="J516" s="297"/>
      <c r="K516" s="315"/>
      <c r="L516" s="315"/>
      <c r="M516" s="315"/>
      <c r="N516" s="305" t="s">
        <v>2017</v>
      </c>
      <c r="O516" s="315"/>
      <c r="P516" s="315"/>
      <c r="Q516" s="362"/>
      <c r="R516" s="362"/>
      <c r="S516" s="348"/>
      <c r="T516" s="362"/>
      <c r="U516" s="370"/>
      <c r="V516" s="367"/>
      <c r="W516" s="379"/>
      <c r="X516" s="379"/>
      <c r="Y516" s="385"/>
      <c r="Z516" s="388"/>
      <c r="AA516" s="379"/>
      <c r="AB516" s="348">
        <f>SUM(HLD_Table8[[#This Row],[שיפור האיפיון (האיפיון לא מדוייק, נידרשת הבהרה)]:[עמודה1]])</f>
        <v>0</v>
      </c>
    </row>
    <row r="517" spans="1:28" ht="285.75" hidden="1" thickBot="1" x14ac:dyDescent="0.25">
      <c r="A517" s="222" t="s">
        <v>1240</v>
      </c>
      <c r="B517" s="223" t="s">
        <v>1251</v>
      </c>
      <c r="C517" s="223" t="s">
        <v>1239</v>
      </c>
      <c r="D517" s="257" t="s">
        <v>1252</v>
      </c>
      <c r="E517" s="11" t="s">
        <v>1253</v>
      </c>
      <c r="F517" s="6" t="s">
        <v>1162</v>
      </c>
      <c r="G517" s="307"/>
      <c r="H517" s="307"/>
      <c r="I517" s="297"/>
      <c r="J517" s="297"/>
      <c r="K517" s="315"/>
      <c r="L517" s="315"/>
      <c r="M517" s="315"/>
      <c r="N517" s="307" t="s">
        <v>2017</v>
      </c>
      <c r="O517" s="315"/>
      <c r="P517" s="315"/>
      <c r="Q517" s="362"/>
      <c r="R517" s="362"/>
      <c r="S517" s="348"/>
      <c r="T517" s="362"/>
      <c r="U517" s="370"/>
      <c r="V517" s="367"/>
      <c r="W517" s="379"/>
      <c r="X517" s="379"/>
      <c r="Y517" s="385"/>
      <c r="Z517" s="388"/>
      <c r="AA517" s="379"/>
      <c r="AB517" s="348">
        <f>SUM(HLD_Table8[[#This Row],[שיפור האיפיון (האיפיון לא מדוייק, נידרשת הבהרה)]:[עמודה1]])</f>
        <v>0</v>
      </c>
    </row>
    <row r="518" spans="1:28" ht="180.75" hidden="1" thickBot="1" x14ac:dyDescent="0.25">
      <c r="A518" s="222" t="s">
        <v>1240</v>
      </c>
      <c r="B518" s="223" t="s">
        <v>1254</v>
      </c>
      <c r="C518" s="223" t="s">
        <v>1239</v>
      </c>
      <c r="D518" s="257" t="s">
        <v>1255</v>
      </c>
      <c r="E518" s="11" t="s">
        <v>1256</v>
      </c>
      <c r="F518" s="6" t="s">
        <v>1162</v>
      </c>
      <c r="G518" s="307"/>
      <c r="H518" s="307"/>
      <c r="I518" s="297"/>
      <c r="J518" s="297"/>
      <c r="K518" s="315"/>
      <c r="L518" s="315"/>
      <c r="M518" s="315"/>
      <c r="N518" s="307" t="s">
        <v>2017</v>
      </c>
      <c r="O518" s="315"/>
      <c r="P518" s="315"/>
      <c r="Q518" s="362"/>
      <c r="R518" s="362"/>
      <c r="S518" s="348"/>
      <c r="T518" s="362"/>
      <c r="U518" s="370"/>
      <c r="V518" s="367"/>
      <c r="W518" s="379"/>
      <c r="X518" s="379"/>
      <c r="Y518" s="385"/>
      <c r="Z518" s="388"/>
      <c r="AA518" s="379"/>
      <c r="AB518" s="348">
        <f>SUM(HLD_Table8[[#This Row],[שיפור האיפיון (האיפיון לא מדוייק, נידרשת הבהרה)]:[עמודה1]])</f>
        <v>0</v>
      </c>
    </row>
    <row r="519" spans="1:28" ht="120.75" hidden="1" thickBot="1" x14ac:dyDescent="0.25">
      <c r="A519" s="218" t="s">
        <v>1240</v>
      </c>
      <c r="B519" s="219" t="s">
        <v>1257</v>
      </c>
      <c r="C519" s="219" t="s">
        <v>1239</v>
      </c>
      <c r="D519" s="242" t="s">
        <v>1258</v>
      </c>
      <c r="E519" s="34" t="s">
        <v>1259</v>
      </c>
      <c r="F519" s="6" t="s">
        <v>31</v>
      </c>
      <c r="G519" s="303"/>
      <c r="H519" s="303"/>
      <c r="I519" s="297"/>
      <c r="J519" s="297"/>
      <c r="K519" s="315"/>
      <c r="L519" s="315"/>
      <c r="M519" s="315"/>
      <c r="N519" s="303" t="s">
        <v>2033</v>
      </c>
      <c r="O519" s="315"/>
      <c r="P519" s="315"/>
      <c r="Q519" s="362"/>
      <c r="R519" s="362"/>
      <c r="S519" s="348"/>
      <c r="T519" s="362"/>
      <c r="U519" s="370"/>
      <c r="V519" s="367"/>
      <c r="W519" s="379"/>
      <c r="X519" s="379"/>
      <c r="Y519" s="385"/>
      <c r="Z519" s="388"/>
      <c r="AA519" s="379"/>
      <c r="AB519" s="348">
        <f>SUM(HLD_Table8[[#This Row],[שיפור האיפיון (האיפיון לא מדוייק, נידרשת הבהרה)]:[עמודה1]])</f>
        <v>0</v>
      </c>
    </row>
    <row r="520" spans="1:28" ht="135.75" hidden="1" thickBot="1" x14ac:dyDescent="0.25">
      <c r="A520" s="222" t="s">
        <v>1240</v>
      </c>
      <c r="B520" s="223" t="s">
        <v>1260</v>
      </c>
      <c r="C520" s="223" t="s">
        <v>1239</v>
      </c>
      <c r="D520" s="257" t="s">
        <v>1261</v>
      </c>
      <c r="E520" s="11" t="s">
        <v>1262</v>
      </c>
      <c r="F520" s="6" t="s">
        <v>1162</v>
      </c>
      <c r="G520" s="307"/>
      <c r="H520" s="307"/>
      <c r="I520" s="297"/>
      <c r="J520" s="297"/>
      <c r="K520" s="315"/>
      <c r="L520" s="315"/>
      <c r="M520" s="315"/>
      <c r="N520" s="307" t="s">
        <v>2017</v>
      </c>
      <c r="O520" s="315"/>
      <c r="P520" s="315"/>
      <c r="Q520" s="362"/>
      <c r="R520" s="362"/>
      <c r="S520" s="348"/>
      <c r="T520" s="362"/>
      <c r="U520" s="370"/>
      <c r="V520" s="367"/>
      <c r="W520" s="379"/>
      <c r="X520" s="379"/>
      <c r="Y520" s="385"/>
      <c r="Z520" s="388"/>
      <c r="AA520" s="379"/>
      <c r="AB520" s="348">
        <f>SUM(HLD_Table8[[#This Row],[שיפור האיפיון (האיפיון לא מדוייק, נידרשת הבהרה)]:[עמודה1]])</f>
        <v>0</v>
      </c>
    </row>
    <row r="521" spans="1:28" ht="135.75" hidden="1" thickBot="1" x14ac:dyDescent="0.25">
      <c r="A521" s="222" t="s">
        <v>1240</v>
      </c>
      <c r="B521" s="223" t="s">
        <v>1260</v>
      </c>
      <c r="C521" s="223" t="s">
        <v>1239</v>
      </c>
      <c r="D521" s="257" t="s">
        <v>1261</v>
      </c>
      <c r="E521" s="51" t="s">
        <v>1263</v>
      </c>
      <c r="F521" s="6" t="s">
        <v>95</v>
      </c>
      <c r="G521" s="307"/>
      <c r="H521" s="307"/>
      <c r="I521" s="297"/>
      <c r="J521" s="297"/>
      <c r="K521" s="315"/>
      <c r="L521" s="315"/>
      <c r="M521" s="315"/>
      <c r="N521" s="307" t="s">
        <v>2017</v>
      </c>
      <c r="O521" s="315"/>
      <c r="P521" s="315"/>
      <c r="Q521" s="362"/>
      <c r="R521" s="362"/>
      <c r="S521" s="348"/>
      <c r="T521" s="362"/>
      <c r="U521" s="370"/>
      <c r="V521" s="367"/>
      <c r="W521" s="379"/>
      <c r="X521" s="379"/>
      <c r="Y521" s="385"/>
      <c r="Z521" s="388"/>
      <c r="AA521" s="379"/>
      <c r="AB521" s="348">
        <f>SUM(HLD_Table8[[#This Row],[שיפור האיפיון (האיפיון לא מדוייק, נידרשת הבהרה)]:[עמודה1]])</f>
        <v>0</v>
      </c>
    </row>
    <row r="522" spans="1:28" ht="135.75" hidden="1" thickBot="1" x14ac:dyDescent="0.25">
      <c r="A522" s="222" t="s">
        <v>1240</v>
      </c>
      <c r="B522" s="223" t="s">
        <v>1265</v>
      </c>
      <c r="C522" s="223" t="s">
        <v>1239</v>
      </c>
      <c r="D522" s="257" t="s">
        <v>1266</v>
      </c>
      <c r="E522" s="11" t="s">
        <v>1267</v>
      </c>
      <c r="F522" s="6" t="s">
        <v>1162</v>
      </c>
      <c r="G522" s="307"/>
      <c r="H522" s="307"/>
      <c r="I522" s="297"/>
      <c r="J522" s="297"/>
      <c r="K522" s="307" t="s">
        <v>1858</v>
      </c>
      <c r="L522" s="315"/>
      <c r="M522" s="315"/>
      <c r="N522" s="307" t="s">
        <v>2017</v>
      </c>
      <c r="O522" s="315"/>
      <c r="P522" s="315"/>
      <c r="Q522" s="362"/>
      <c r="R522" s="362"/>
      <c r="S522" s="348"/>
      <c r="T522" s="362"/>
      <c r="U522" s="370"/>
      <c r="V522" s="367"/>
      <c r="W522" s="379"/>
      <c r="X522" s="379"/>
      <c r="Y522" s="385"/>
      <c r="Z522" s="388"/>
      <c r="AA522" s="379"/>
      <c r="AB522" s="348">
        <f>SUM(HLD_Table8[[#This Row],[שיפור האיפיון (האיפיון לא מדוייק, נידרשת הבהרה)]:[עמודה1]])</f>
        <v>0</v>
      </c>
    </row>
    <row r="523" spans="1:28" ht="165.75" hidden="1" thickBot="1" x14ac:dyDescent="0.25">
      <c r="A523" s="267" t="s">
        <v>1240</v>
      </c>
      <c r="B523" s="268" t="s">
        <v>1268</v>
      </c>
      <c r="C523" s="268" t="s">
        <v>1239</v>
      </c>
      <c r="D523" s="275" t="s">
        <v>1269</v>
      </c>
      <c r="E523" s="34" t="s">
        <v>1270</v>
      </c>
      <c r="F523" s="6" t="s">
        <v>143</v>
      </c>
      <c r="G523" s="316" t="s">
        <v>1702</v>
      </c>
      <c r="H523" s="316" t="s">
        <v>1702</v>
      </c>
      <c r="I523" s="316" t="s">
        <v>1702</v>
      </c>
      <c r="J523" s="316"/>
      <c r="K523" s="316" t="s">
        <v>1702</v>
      </c>
      <c r="L523" s="316" t="s">
        <v>1702</v>
      </c>
      <c r="M523" s="316" t="s">
        <v>1702</v>
      </c>
      <c r="N523" s="316" t="s">
        <v>1702</v>
      </c>
      <c r="O523" s="316" t="s">
        <v>1702</v>
      </c>
      <c r="P523" s="316" t="s">
        <v>1703</v>
      </c>
      <c r="Q523" s="362"/>
      <c r="R523" s="362"/>
      <c r="S523" s="348"/>
      <c r="T523" s="362"/>
      <c r="U523" s="370"/>
      <c r="V523" s="367"/>
      <c r="W523" s="379"/>
      <c r="X523" s="379"/>
      <c r="Y523" s="385"/>
      <c r="Z523" s="388"/>
      <c r="AA523" s="379"/>
      <c r="AB523" s="348">
        <f>SUM(HLD_Table8[[#This Row],[שיפור האיפיון (האיפיון לא מדוייק, נידרשת הבהרה)]:[עמודה1]])</f>
        <v>0</v>
      </c>
    </row>
    <row r="524" spans="1:28" ht="157.5" hidden="1" thickBot="1" x14ac:dyDescent="0.25">
      <c r="A524" s="222" t="s">
        <v>1240</v>
      </c>
      <c r="B524" s="223" t="s">
        <v>1271</v>
      </c>
      <c r="C524" s="223" t="s">
        <v>1239</v>
      </c>
      <c r="D524" s="257" t="s">
        <v>1272</v>
      </c>
      <c r="E524" s="11" t="s">
        <v>1273</v>
      </c>
      <c r="F524" s="6" t="s">
        <v>1162</v>
      </c>
      <c r="G524" s="307"/>
      <c r="H524" s="307"/>
      <c r="I524" s="297"/>
      <c r="J524" s="297"/>
      <c r="K524" s="315"/>
      <c r="L524" s="315"/>
      <c r="M524" s="315"/>
      <c r="N524" s="307" t="s">
        <v>2017</v>
      </c>
      <c r="O524" s="315"/>
      <c r="P524" s="315"/>
      <c r="Q524" s="362"/>
      <c r="R524" s="362"/>
      <c r="S524" s="348"/>
      <c r="T524" s="362"/>
      <c r="U524" s="370"/>
      <c r="V524" s="367"/>
      <c r="W524" s="379"/>
      <c r="X524" s="379"/>
      <c r="Y524" s="385"/>
      <c r="Z524" s="388"/>
      <c r="AA524" s="379"/>
      <c r="AB524" s="348">
        <f>SUM(HLD_Table8[[#This Row],[שיפור האיפיון (האיפיון לא מדוייק, נידרשת הבהרה)]:[עמודה1]])</f>
        <v>0</v>
      </c>
    </row>
    <row r="525" spans="1:28" ht="150.75" hidden="1" thickBot="1" x14ac:dyDescent="0.25">
      <c r="A525" s="218" t="s">
        <v>1240</v>
      </c>
      <c r="B525" s="219" t="s">
        <v>1274</v>
      </c>
      <c r="C525" s="219" t="s">
        <v>1239</v>
      </c>
      <c r="D525" s="242" t="s">
        <v>1275</v>
      </c>
      <c r="E525" s="34" t="s">
        <v>1276</v>
      </c>
      <c r="F525" s="6" t="s">
        <v>31</v>
      </c>
      <c r="G525" s="303"/>
      <c r="H525" s="303"/>
      <c r="I525" s="297"/>
      <c r="J525" s="297"/>
      <c r="K525" s="315"/>
      <c r="L525" s="315"/>
      <c r="M525" s="315"/>
      <c r="N525" s="303" t="s">
        <v>2017</v>
      </c>
      <c r="O525" s="315"/>
      <c r="P525" s="315"/>
      <c r="Q525" s="362"/>
      <c r="R525" s="362"/>
      <c r="S525" s="348"/>
      <c r="T525" s="362"/>
      <c r="U525" s="370"/>
      <c r="V525" s="367"/>
      <c r="W525" s="379"/>
      <c r="X525" s="379"/>
      <c r="Y525" s="385"/>
      <c r="Z525" s="388"/>
      <c r="AA525" s="379"/>
      <c r="AB525" s="348">
        <f>SUM(HLD_Table8[[#This Row],[שיפור האיפיון (האיפיון לא מדוייק, נידרשת הבהרה)]:[עמודה1]])</f>
        <v>0</v>
      </c>
    </row>
    <row r="526" spans="1:28" ht="210.75" hidden="1" thickBot="1" x14ac:dyDescent="0.25">
      <c r="A526" s="218" t="s">
        <v>1240</v>
      </c>
      <c r="B526" s="219" t="s">
        <v>1277</v>
      </c>
      <c r="C526" s="219" t="s">
        <v>1239</v>
      </c>
      <c r="D526" s="242" t="s">
        <v>1278</v>
      </c>
      <c r="E526" s="34" t="s">
        <v>1276</v>
      </c>
      <c r="F526" s="6" t="s">
        <v>31</v>
      </c>
      <c r="G526" s="303"/>
      <c r="H526" s="303"/>
      <c r="I526" s="297"/>
      <c r="J526" s="297"/>
      <c r="K526" s="315"/>
      <c r="L526" s="315"/>
      <c r="M526" s="315"/>
      <c r="N526" s="303" t="s">
        <v>2017</v>
      </c>
      <c r="O526" s="315"/>
      <c r="P526" s="315"/>
      <c r="Q526" s="362"/>
      <c r="R526" s="362"/>
      <c r="S526" s="348"/>
      <c r="T526" s="362"/>
      <c r="U526" s="370"/>
      <c r="V526" s="367"/>
      <c r="W526" s="379"/>
      <c r="X526" s="379"/>
      <c r="Y526" s="385"/>
      <c r="Z526" s="388"/>
      <c r="AA526" s="379"/>
      <c r="AB526" s="348">
        <f>SUM(HLD_Table8[[#This Row],[שיפור האיפיון (האיפיון לא מדוייק, נידרשת הבהרה)]:[עמודה1]])</f>
        <v>0</v>
      </c>
    </row>
    <row r="527" spans="1:28" ht="157.5" hidden="1" thickBot="1" x14ac:dyDescent="0.25">
      <c r="A527" s="222" t="s">
        <v>1240</v>
      </c>
      <c r="B527" s="223" t="s">
        <v>1279</v>
      </c>
      <c r="C527" s="223" t="s">
        <v>1239</v>
      </c>
      <c r="D527" s="257" t="s">
        <v>1280</v>
      </c>
      <c r="E527" s="11" t="s">
        <v>1281</v>
      </c>
      <c r="F527" s="6" t="s">
        <v>1162</v>
      </c>
      <c r="G527" s="307"/>
      <c r="H527" s="307"/>
      <c r="I527" s="297"/>
      <c r="J527" s="297"/>
      <c r="K527" s="315"/>
      <c r="L527" s="315"/>
      <c r="M527" s="315"/>
      <c r="N527" s="307" t="s">
        <v>2017</v>
      </c>
      <c r="O527" s="315"/>
      <c r="P527" s="315"/>
      <c r="Q527" s="362"/>
      <c r="R527" s="362"/>
      <c r="S527" s="348"/>
      <c r="T527" s="362"/>
      <c r="U527" s="370"/>
      <c r="V527" s="367"/>
      <c r="W527" s="379"/>
      <c r="X527" s="379"/>
      <c r="Y527" s="385"/>
      <c r="Z527" s="388"/>
      <c r="AA527" s="379"/>
      <c r="AB527" s="348">
        <f>SUM(HLD_Table8[[#This Row],[שיפור האיפיון (האיפיון לא מדוייק, נידרשת הבהרה)]:[עמודה1]])</f>
        <v>0</v>
      </c>
    </row>
    <row r="528" spans="1:28" ht="300.75" hidden="1" thickBot="1" x14ac:dyDescent="0.25">
      <c r="A528" s="222" t="s">
        <v>1240</v>
      </c>
      <c r="B528" s="223" t="s">
        <v>1282</v>
      </c>
      <c r="C528" s="223" t="s">
        <v>1239</v>
      </c>
      <c r="D528" s="257" t="s">
        <v>1283</v>
      </c>
      <c r="E528" s="51" t="s">
        <v>1284</v>
      </c>
      <c r="F528" s="6" t="s">
        <v>95</v>
      </c>
      <c r="G528" s="307"/>
      <c r="H528" s="307"/>
      <c r="I528" s="297"/>
      <c r="J528" s="297"/>
      <c r="K528" s="315"/>
      <c r="L528" s="315"/>
      <c r="M528" s="315"/>
      <c r="N528" s="307" t="s">
        <v>2017</v>
      </c>
      <c r="O528" s="315"/>
      <c r="P528" s="315"/>
      <c r="Q528" s="362"/>
      <c r="R528" s="362"/>
      <c r="S528" s="348"/>
      <c r="T528" s="362"/>
      <c r="U528" s="370"/>
      <c r="V528" s="367"/>
      <c r="W528" s="379"/>
      <c r="X528" s="379"/>
      <c r="Y528" s="385"/>
      <c r="Z528" s="388"/>
      <c r="AA528" s="379"/>
      <c r="AB528" s="348">
        <f>SUM(HLD_Table8[[#This Row],[שיפור האיפיון (האיפיון לא מדוייק, נידרשת הבהרה)]:[עמודה1]])</f>
        <v>0</v>
      </c>
    </row>
    <row r="529" spans="1:28" ht="300.75" hidden="1" thickBot="1" x14ac:dyDescent="0.25">
      <c r="A529" s="222" t="s">
        <v>1240</v>
      </c>
      <c r="B529" s="223" t="s">
        <v>1282</v>
      </c>
      <c r="C529" s="223" t="s">
        <v>1239</v>
      </c>
      <c r="D529" s="257" t="s">
        <v>1283</v>
      </c>
      <c r="E529" s="11" t="s">
        <v>1286</v>
      </c>
      <c r="F529" s="6" t="s">
        <v>1162</v>
      </c>
      <c r="G529" s="307"/>
      <c r="H529" s="307"/>
      <c r="I529" s="297"/>
      <c r="J529" s="297"/>
      <c r="K529" s="315"/>
      <c r="L529" s="315"/>
      <c r="M529" s="315"/>
      <c r="N529" s="307" t="s">
        <v>2017</v>
      </c>
      <c r="O529" s="315"/>
      <c r="P529" s="315"/>
      <c r="Q529" s="362"/>
      <c r="R529" s="362"/>
      <c r="S529" s="348"/>
      <c r="T529" s="362"/>
      <c r="U529" s="370"/>
      <c r="V529" s="367"/>
      <c r="W529" s="379"/>
      <c r="X529" s="379"/>
      <c r="Y529" s="385"/>
      <c r="Z529" s="388"/>
      <c r="AA529" s="379"/>
      <c r="AB529" s="348">
        <f>SUM(HLD_Table8[[#This Row],[שיפור האיפיון (האיפיון לא מדוייק, נידרשת הבהרה)]:[עמודה1]])</f>
        <v>0</v>
      </c>
    </row>
    <row r="530" spans="1:28" ht="90.75" hidden="1" thickBot="1" x14ac:dyDescent="0.25">
      <c r="A530" s="218" t="s">
        <v>1240</v>
      </c>
      <c r="B530" s="219" t="s">
        <v>1287</v>
      </c>
      <c r="C530" s="219" t="s">
        <v>1239</v>
      </c>
      <c r="D530" s="242" t="s">
        <v>1288</v>
      </c>
      <c r="E530" s="34" t="s">
        <v>1289</v>
      </c>
      <c r="F530" s="6"/>
      <c r="G530" s="303"/>
      <c r="H530" s="303"/>
      <c r="I530" s="297"/>
      <c r="J530" s="297"/>
      <c r="K530" s="315"/>
      <c r="L530" s="315"/>
      <c r="M530" s="315"/>
      <c r="N530" s="303" t="s">
        <v>2017</v>
      </c>
      <c r="O530" s="315"/>
      <c r="P530" s="315"/>
      <c r="Q530" s="362"/>
      <c r="R530" s="362"/>
      <c r="S530" s="348"/>
      <c r="T530" s="362"/>
      <c r="U530" s="370"/>
      <c r="V530" s="367"/>
      <c r="W530" s="379"/>
      <c r="X530" s="379"/>
      <c r="Y530" s="385"/>
      <c r="Z530" s="388"/>
      <c r="AA530" s="379"/>
      <c r="AB530" s="348">
        <f>SUM(HLD_Table8[[#This Row],[שיפור האיפיון (האיפיון לא מדוייק, נידרשת הבהרה)]:[עמודה1]])</f>
        <v>0</v>
      </c>
    </row>
    <row r="531" spans="1:28" ht="385.5" hidden="1" thickBot="1" x14ac:dyDescent="0.25">
      <c r="A531" s="226" t="s">
        <v>1240</v>
      </c>
      <c r="B531" s="227" t="s">
        <v>1290</v>
      </c>
      <c r="C531" s="227" t="s">
        <v>1239</v>
      </c>
      <c r="D531" s="249" t="s">
        <v>1291</v>
      </c>
      <c r="E531" s="71" t="s">
        <v>1292</v>
      </c>
      <c r="F531" s="89"/>
      <c r="G531" s="305"/>
      <c r="H531" s="305"/>
      <c r="I531" s="297"/>
      <c r="J531" s="297"/>
      <c r="K531" s="315"/>
      <c r="L531" s="315"/>
      <c r="M531" s="315"/>
      <c r="N531" s="305" t="s">
        <v>2033</v>
      </c>
      <c r="O531" s="315"/>
      <c r="P531" s="315"/>
      <c r="Q531" s="362"/>
      <c r="R531" s="362"/>
      <c r="S531" s="348"/>
      <c r="T531" s="362"/>
      <c r="U531" s="370"/>
      <c r="V531" s="367"/>
      <c r="W531" s="379"/>
      <c r="X531" s="379"/>
      <c r="Y531" s="385"/>
      <c r="Z531" s="388"/>
      <c r="AA531" s="379"/>
      <c r="AB531" s="348">
        <f>SUM(HLD_Table8[[#This Row],[שיפור האיפיון (האיפיון לא מדוייק, נידרשת הבהרה)]:[עמודה1]])</f>
        <v>0</v>
      </c>
    </row>
    <row r="532" spans="1:28" ht="135.75" hidden="1" thickBot="1" x14ac:dyDescent="0.25">
      <c r="A532" s="218" t="s">
        <v>1240</v>
      </c>
      <c r="B532" s="219" t="s">
        <v>1294</v>
      </c>
      <c r="C532" s="219" t="s">
        <v>1239</v>
      </c>
      <c r="D532" s="242" t="s">
        <v>1295</v>
      </c>
      <c r="E532" s="34"/>
      <c r="F532" s="89"/>
      <c r="G532" s="303"/>
      <c r="H532" s="303"/>
      <c r="I532" s="297"/>
      <c r="J532" s="297"/>
      <c r="K532" s="315"/>
      <c r="L532" s="315"/>
      <c r="M532" s="315"/>
      <c r="N532" s="303" t="s">
        <v>2017</v>
      </c>
      <c r="O532" s="315"/>
      <c r="P532" s="315"/>
      <c r="Q532" s="362"/>
      <c r="R532" s="362"/>
      <c r="S532" s="348"/>
      <c r="T532" s="362"/>
      <c r="U532" s="370"/>
      <c r="V532" s="367"/>
      <c r="W532" s="379"/>
      <c r="X532" s="379"/>
      <c r="Y532" s="385"/>
      <c r="Z532" s="388"/>
      <c r="AA532" s="379"/>
      <c r="AB532" s="348">
        <f>SUM(HLD_Table8[[#This Row],[שיפור האיפיון (האיפיון לא מדוייק, נידרשת הבהרה)]:[עמודה1]])</f>
        <v>0</v>
      </c>
    </row>
    <row r="533" spans="1:28" ht="330.75" hidden="1" thickBot="1" x14ac:dyDescent="0.25">
      <c r="A533" s="218" t="s">
        <v>1240</v>
      </c>
      <c r="B533" s="219" t="s">
        <v>1298</v>
      </c>
      <c r="C533" s="219" t="s">
        <v>1239</v>
      </c>
      <c r="D533" s="242" t="s">
        <v>1299</v>
      </c>
      <c r="E533" s="34" t="s">
        <v>1300</v>
      </c>
      <c r="F533" s="6"/>
      <c r="G533" s="303"/>
      <c r="H533" s="303"/>
      <c r="I533" s="297"/>
      <c r="J533" s="297"/>
      <c r="K533" s="315"/>
      <c r="L533" s="315"/>
      <c r="M533" s="315"/>
      <c r="N533" s="303" t="s">
        <v>2017</v>
      </c>
      <c r="O533" s="315"/>
      <c r="P533" s="315"/>
      <c r="Q533" s="362"/>
      <c r="R533" s="362"/>
      <c r="S533" s="348"/>
      <c r="T533" s="362"/>
      <c r="U533" s="370"/>
      <c r="V533" s="367"/>
      <c r="W533" s="379"/>
      <c r="X533" s="379"/>
      <c r="Y533" s="385"/>
      <c r="Z533" s="388"/>
      <c r="AA533" s="379"/>
      <c r="AB533" s="348">
        <f>SUM(HLD_Table8[[#This Row],[שיפור האיפיון (האיפיון לא מדוייק, נידרשת הבהרה)]:[עמודה1]])</f>
        <v>0</v>
      </c>
    </row>
    <row r="534" spans="1:28" ht="270.75" hidden="1" thickBot="1" x14ac:dyDescent="0.25">
      <c r="A534" s="226" t="s">
        <v>1240</v>
      </c>
      <c r="B534" s="227" t="s">
        <v>1301</v>
      </c>
      <c r="C534" s="227" t="s">
        <v>1239</v>
      </c>
      <c r="D534" s="249" t="s">
        <v>1302</v>
      </c>
      <c r="E534" s="71" t="s">
        <v>1303</v>
      </c>
      <c r="F534" s="6"/>
      <c r="G534" s="305"/>
      <c r="H534" s="305"/>
      <c r="I534" s="297"/>
      <c r="J534" s="297"/>
      <c r="K534" s="315"/>
      <c r="L534" s="315"/>
      <c r="M534" s="315"/>
      <c r="N534" s="305" t="s">
        <v>2017</v>
      </c>
      <c r="O534" s="315"/>
      <c r="P534" s="315"/>
      <c r="Q534" s="362"/>
      <c r="R534" s="362"/>
      <c r="S534" s="348"/>
      <c r="T534" s="362"/>
      <c r="U534" s="370"/>
      <c r="V534" s="367"/>
      <c r="W534" s="379"/>
      <c r="X534" s="379"/>
      <c r="Y534" s="385"/>
      <c r="Z534" s="388"/>
      <c r="AA534" s="379"/>
      <c r="AB534" s="348">
        <f>SUM(HLD_Table8[[#This Row],[שיפור האיפיון (האיפיון לא מדוייק, נידרשת הבהרה)]:[עמודה1]])</f>
        <v>0</v>
      </c>
    </row>
    <row r="535" spans="1:28" ht="135.75" hidden="1" thickBot="1" x14ac:dyDescent="0.25">
      <c r="A535" s="226" t="s">
        <v>1240</v>
      </c>
      <c r="B535" s="227" t="s">
        <v>1304</v>
      </c>
      <c r="C535" s="227" t="s">
        <v>1239</v>
      </c>
      <c r="D535" s="249" t="s">
        <v>1305</v>
      </c>
      <c r="E535" s="71"/>
      <c r="F535" s="89"/>
      <c r="G535" s="305"/>
      <c r="H535" s="305"/>
      <c r="I535" s="297"/>
      <c r="J535" s="297"/>
      <c r="K535" s="315"/>
      <c r="L535" s="315"/>
      <c r="M535" s="315"/>
      <c r="N535" s="305" t="s">
        <v>2033</v>
      </c>
      <c r="O535" s="315"/>
      <c r="P535" s="315"/>
      <c r="Q535" s="362"/>
      <c r="R535" s="362"/>
      <c r="S535" s="348"/>
      <c r="T535" s="362"/>
      <c r="U535" s="370"/>
      <c r="V535" s="367"/>
      <c r="W535" s="379"/>
      <c r="X535" s="379"/>
      <c r="Y535" s="385"/>
      <c r="Z535" s="388"/>
      <c r="AA535" s="379"/>
      <c r="AB535" s="348">
        <f>SUM(HLD_Table8[[#This Row],[שיפור האיפיון (האיפיון לא מדוייק, נידרשת הבהרה)]:[עמודה1]])</f>
        <v>0</v>
      </c>
    </row>
    <row r="536" spans="1:28" ht="105.75" hidden="1" thickBot="1" x14ac:dyDescent="0.25">
      <c r="A536" s="226" t="s">
        <v>1240</v>
      </c>
      <c r="B536" s="227" t="s">
        <v>1306</v>
      </c>
      <c r="C536" s="227" t="s">
        <v>1239</v>
      </c>
      <c r="D536" s="249" t="s">
        <v>1307</v>
      </c>
      <c r="E536" s="71"/>
      <c r="F536" s="89"/>
      <c r="G536" s="305"/>
      <c r="H536" s="305"/>
      <c r="I536" s="297"/>
      <c r="J536" s="297"/>
      <c r="K536" s="315"/>
      <c r="L536" s="315"/>
      <c r="M536" s="315"/>
      <c r="N536" s="305" t="s">
        <v>2017</v>
      </c>
      <c r="O536" s="315"/>
      <c r="P536" s="315"/>
      <c r="Q536" s="362"/>
      <c r="R536" s="362"/>
      <c r="S536" s="348"/>
      <c r="T536" s="362"/>
      <c r="U536" s="370"/>
      <c r="V536" s="367"/>
      <c r="W536" s="379"/>
      <c r="X536" s="379"/>
      <c r="Y536" s="385"/>
      <c r="Z536" s="388"/>
      <c r="AA536" s="379"/>
      <c r="AB536" s="348">
        <f>SUM(HLD_Table8[[#This Row],[שיפור האיפיון (האיפיון לא מדוייק, נידרשת הבהרה)]:[עמודה1]])</f>
        <v>0</v>
      </c>
    </row>
    <row r="537" spans="1:28" ht="150.75" hidden="1" thickBot="1" x14ac:dyDescent="0.25">
      <c r="A537" s="226" t="s">
        <v>1240</v>
      </c>
      <c r="B537" s="227" t="s">
        <v>1308</v>
      </c>
      <c r="C537" s="227" t="s">
        <v>1239</v>
      </c>
      <c r="D537" s="249" t="s">
        <v>1309</v>
      </c>
      <c r="E537" s="71"/>
      <c r="F537" s="89"/>
      <c r="G537" s="305"/>
      <c r="H537" s="305"/>
      <c r="I537" s="297"/>
      <c r="J537" s="297"/>
      <c r="K537" s="315"/>
      <c r="L537" s="315"/>
      <c r="M537" s="315"/>
      <c r="N537" s="305" t="s">
        <v>2017</v>
      </c>
      <c r="O537" s="315"/>
      <c r="P537" s="315"/>
      <c r="Q537" s="362"/>
      <c r="R537" s="362"/>
      <c r="S537" s="348"/>
      <c r="T537" s="362"/>
      <c r="U537" s="370"/>
      <c r="V537" s="367"/>
      <c r="W537" s="379"/>
      <c r="X537" s="379"/>
      <c r="Y537" s="385"/>
      <c r="Z537" s="388"/>
      <c r="AA537" s="379"/>
      <c r="AB537" s="348">
        <f>SUM(HLD_Table8[[#This Row],[שיפור האיפיון (האיפיון לא מדוייק, נידרשת הבהרה)]:[עמודה1]])</f>
        <v>0</v>
      </c>
    </row>
    <row r="538" spans="1:28" ht="270.75" hidden="1" thickBot="1" x14ac:dyDescent="0.25">
      <c r="A538" s="226" t="s">
        <v>1240</v>
      </c>
      <c r="B538" s="227" t="s">
        <v>1310</v>
      </c>
      <c r="C538" s="227" t="s">
        <v>1239</v>
      </c>
      <c r="D538" s="249" t="s">
        <v>1311</v>
      </c>
      <c r="E538" s="71"/>
      <c r="F538" s="89"/>
      <c r="G538" s="305"/>
      <c r="H538" s="305"/>
      <c r="I538" s="297"/>
      <c r="J538" s="297"/>
      <c r="K538" s="315"/>
      <c r="L538" s="315"/>
      <c r="M538" s="315"/>
      <c r="N538" s="305" t="s">
        <v>2017</v>
      </c>
      <c r="O538" s="315"/>
      <c r="P538" s="315"/>
      <c r="Q538" s="362"/>
      <c r="R538" s="362"/>
      <c r="S538" s="348"/>
      <c r="T538" s="362"/>
      <c r="U538" s="370"/>
      <c r="V538" s="367"/>
      <c r="W538" s="379"/>
      <c r="X538" s="379"/>
      <c r="Y538" s="385"/>
      <c r="Z538" s="388"/>
      <c r="AA538" s="379"/>
      <c r="AB538" s="348">
        <f>SUM(HLD_Table8[[#This Row],[שיפור האיפיון (האיפיון לא מדוייק, נידרשת הבהרה)]:[עמודה1]])</f>
        <v>0</v>
      </c>
    </row>
    <row r="539" spans="1:28" ht="120.75" hidden="1" thickBot="1" x14ac:dyDescent="0.25">
      <c r="A539" s="218" t="s">
        <v>1240</v>
      </c>
      <c r="B539" s="219" t="s">
        <v>1312</v>
      </c>
      <c r="C539" s="219" t="s">
        <v>1239</v>
      </c>
      <c r="D539" s="242" t="s">
        <v>1313</v>
      </c>
      <c r="E539" s="34"/>
      <c r="F539" s="6"/>
      <c r="G539" s="303"/>
      <c r="H539" s="303"/>
      <c r="I539" s="297"/>
      <c r="J539" s="297"/>
      <c r="K539" s="315"/>
      <c r="L539" s="315"/>
      <c r="M539" s="315"/>
      <c r="N539" s="303" t="s">
        <v>2017</v>
      </c>
      <c r="O539" s="315"/>
      <c r="P539" s="315"/>
      <c r="Q539" s="362"/>
      <c r="R539" s="362"/>
      <c r="S539" s="348"/>
      <c r="T539" s="362"/>
      <c r="U539" s="370"/>
      <c r="V539" s="367"/>
      <c r="W539" s="379"/>
      <c r="X539" s="379"/>
      <c r="Y539" s="385"/>
      <c r="Z539" s="388"/>
      <c r="AA539" s="379"/>
      <c r="AB539" s="348">
        <f>SUM(HLD_Table8[[#This Row],[שיפור האיפיון (האיפיון לא מדוייק, נידרשת הבהרה)]:[עמודה1]])</f>
        <v>0</v>
      </c>
    </row>
    <row r="540" spans="1:28" ht="105.75" hidden="1" thickBot="1" x14ac:dyDescent="0.25">
      <c r="A540" s="226" t="s">
        <v>1240</v>
      </c>
      <c r="B540" s="227" t="s">
        <v>1314</v>
      </c>
      <c r="C540" s="227" t="s">
        <v>1239</v>
      </c>
      <c r="D540" s="249" t="s">
        <v>1315</v>
      </c>
      <c r="E540" s="71"/>
      <c r="F540" s="89"/>
      <c r="G540" s="305"/>
      <c r="H540" s="305"/>
      <c r="I540" s="297"/>
      <c r="J540" s="297"/>
      <c r="K540" s="315"/>
      <c r="L540" s="315"/>
      <c r="M540" s="315"/>
      <c r="N540" s="305" t="s">
        <v>2017</v>
      </c>
      <c r="O540" s="315"/>
      <c r="P540" s="315"/>
      <c r="Q540" s="362"/>
      <c r="R540" s="362"/>
      <c r="S540" s="348"/>
      <c r="T540" s="362"/>
      <c r="U540" s="370"/>
      <c r="V540" s="367"/>
      <c r="W540" s="379"/>
      <c r="X540" s="379"/>
      <c r="Y540" s="385"/>
      <c r="Z540" s="388"/>
      <c r="AA540" s="379"/>
      <c r="AB540" s="348">
        <f>SUM(HLD_Table8[[#This Row],[שיפור האיפיון (האיפיון לא מדוייק, נידרשת הבהרה)]:[עמודה1]])</f>
        <v>0</v>
      </c>
    </row>
    <row r="541" spans="1:28" ht="105.75" hidden="1" thickBot="1" x14ac:dyDescent="0.25">
      <c r="A541" s="226" t="s">
        <v>1240</v>
      </c>
      <c r="B541" s="227" t="s">
        <v>1316</v>
      </c>
      <c r="C541" s="227" t="s">
        <v>1239</v>
      </c>
      <c r="D541" s="249" t="s">
        <v>1317</v>
      </c>
      <c r="E541" s="71"/>
      <c r="F541" s="89"/>
      <c r="G541" s="305"/>
      <c r="H541" s="305"/>
      <c r="I541" s="297"/>
      <c r="J541" s="297"/>
      <c r="K541" s="315"/>
      <c r="L541" s="315"/>
      <c r="M541" s="315"/>
      <c r="N541" s="305" t="s">
        <v>2017</v>
      </c>
      <c r="O541" s="315"/>
      <c r="P541" s="315"/>
      <c r="Q541" s="362"/>
      <c r="R541" s="362"/>
      <c r="S541" s="348"/>
      <c r="T541" s="362"/>
      <c r="U541" s="370"/>
      <c r="V541" s="367"/>
      <c r="W541" s="379"/>
      <c r="X541" s="379"/>
      <c r="Y541" s="385"/>
      <c r="Z541" s="388"/>
      <c r="AA541" s="379"/>
      <c r="AB541" s="348">
        <f>SUM(HLD_Table8[[#This Row],[שיפור האיפיון (האיפיון לא מדוייק, נידרשת הבהרה)]:[עמודה1]])</f>
        <v>0</v>
      </c>
    </row>
    <row r="542" spans="1:28" ht="135.75" hidden="1" thickBot="1" x14ac:dyDescent="0.25">
      <c r="A542" s="218" t="s">
        <v>1240</v>
      </c>
      <c r="B542" s="219" t="s">
        <v>1318</v>
      </c>
      <c r="C542" s="219" t="s">
        <v>1239</v>
      </c>
      <c r="D542" s="242" t="s">
        <v>1319</v>
      </c>
      <c r="E542" s="34"/>
      <c r="F542" s="6"/>
      <c r="G542" s="303"/>
      <c r="H542" s="303"/>
      <c r="I542" s="297"/>
      <c r="J542" s="297"/>
      <c r="K542" s="315"/>
      <c r="L542" s="315"/>
      <c r="M542" s="315"/>
      <c r="N542" s="303" t="s">
        <v>2033</v>
      </c>
      <c r="O542" s="315"/>
      <c r="P542" s="315"/>
      <c r="Q542" s="362"/>
      <c r="R542" s="362"/>
      <c r="S542" s="348"/>
      <c r="T542" s="362"/>
      <c r="U542" s="370"/>
      <c r="V542" s="367"/>
      <c r="W542" s="379"/>
      <c r="X542" s="379"/>
      <c r="Y542" s="385"/>
      <c r="Z542" s="388"/>
      <c r="AA542" s="379"/>
      <c r="AB542" s="348">
        <f>SUM(HLD_Table8[[#This Row],[שיפור האיפיון (האיפיון לא מדוייק, נידרשת הבהרה)]:[עמודה1]])</f>
        <v>0</v>
      </c>
    </row>
    <row r="543" spans="1:28" ht="45.75" hidden="1" thickBot="1" x14ac:dyDescent="0.25">
      <c r="A543" s="218" t="s">
        <v>1240</v>
      </c>
      <c r="B543" s="219" t="s">
        <v>1320</v>
      </c>
      <c r="C543" s="219" t="s">
        <v>1239</v>
      </c>
      <c r="D543" s="220" t="s">
        <v>1321</v>
      </c>
      <c r="E543" s="10"/>
      <c r="F543" s="89"/>
      <c r="G543" s="298"/>
      <c r="H543" s="298"/>
      <c r="I543" s="297"/>
      <c r="J543" s="297"/>
      <c r="K543" s="315"/>
      <c r="L543" s="315"/>
      <c r="M543" s="315"/>
      <c r="N543" s="298" t="s">
        <v>2017</v>
      </c>
      <c r="O543" s="315"/>
      <c r="P543" s="315"/>
      <c r="Q543" s="362"/>
      <c r="R543" s="362"/>
      <c r="S543" s="348"/>
      <c r="T543" s="362"/>
      <c r="U543" s="370"/>
      <c r="V543" s="367"/>
      <c r="W543" s="379"/>
      <c r="X543" s="379"/>
      <c r="Y543" s="385"/>
      <c r="Z543" s="388"/>
      <c r="AA543" s="379"/>
      <c r="AB543" s="348">
        <f>SUM(HLD_Table8[[#This Row],[שיפור האיפיון (האיפיון לא מדוייק, נידרשת הבהרה)]:[עמודה1]])</f>
        <v>0</v>
      </c>
    </row>
    <row r="544" spans="1:28" ht="15.75" hidden="1" thickBot="1" x14ac:dyDescent="0.25">
      <c r="A544" s="218" t="s">
        <v>1240</v>
      </c>
      <c r="B544" s="219" t="s">
        <v>1322</v>
      </c>
      <c r="C544" s="219" t="s">
        <v>1239</v>
      </c>
      <c r="D544" s="220" t="s">
        <v>1323</v>
      </c>
      <c r="E544" s="10"/>
      <c r="F544" s="89"/>
      <c r="G544" s="298"/>
      <c r="H544" s="298"/>
      <c r="I544" s="297"/>
      <c r="J544" s="297"/>
      <c r="K544" s="315"/>
      <c r="L544" s="315"/>
      <c r="M544" s="315"/>
      <c r="N544" s="298" t="s">
        <v>2017</v>
      </c>
      <c r="O544" s="315"/>
      <c r="P544" s="315"/>
      <c r="Q544" s="362"/>
      <c r="R544" s="362"/>
      <c r="S544" s="348"/>
      <c r="T544" s="362"/>
      <c r="U544" s="370"/>
      <c r="V544" s="367"/>
      <c r="W544" s="379"/>
      <c r="X544" s="379"/>
      <c r="Y544" s="385"/>
      <c r="Z544" s="388"/>
      <c r="AA544" s="379"/>
      <c r="AB544" s="348">
        <f>SUM(HLD_Table8[[#This Row],[שיפור האיפיון (האיפיון לא מדוייק, נידרשת הבהרה)]:[עמודה1]])</f>
        <v>0</v>
      </c>
    </row>
    <row r="545" spans="1:28" ht="15.75" hidden="1" thickBot="1" x14ac:dyDescent="0.25">
      <c r="A545" s="218" t="s">
        <v>1240</v>
      </c>
      <c r="B545" s="219" t="s">
        <v>1324</v>
      </c>
      <c r="C545" s="219" t="s">
        <v>1239</v>
      </c>
      <c r="D545" s="220" t="s">
        <v>1325</v>
      </c>
      <c r="E545" s="10"/>
      <c r="F545" s="89"/>
      <c r="G545" s="298"/>
      <c r="H545" s="298"/>
      <c r="I545" s="297"/>
      <c r="J545" s="297"/>
      <c r="K545" s="315"/>
      <c r="L545" s="315"/>
      <c r="M545" s="315"/>
      <c r="N545" s="298" t="s">
        <v>2017</v>
      </c>
      <c r="O545" s="315"/>
      <c r="P545" s="315"/>
      <c r="Q545" s="362"/>
      <c r="R545" s="362"/>
      <c r="S545" s="348"/>
      <c r="T545" s="362"/>
      <c r="U545" s="370"/>
      <c r="V545" s="367"/>
      <c r="W545" s="379"/>
      <c r="X545" s="379"/>
      <c r="Y545" s="385"/>
      <c r="Z545" s="388"/>
      <c r="AA545" s="379"/>
      <c r="AB545" s="348">
        <f>SUM(HLD_Table8[[#This Row],[שיפור האיפיון (האיפיון לא מדוייק, נידרשת הבהרה)]:[עמודה1]])</f>
        <v>0</v>
      </c>
    </row>
    <row r="546" spans="1:28" ht="30.75" hidden="1" thickBot="1" x14ac:dyDescent="0.25">
      <c r="A546" s="226" t="s">
        <v>1240</v>
      </c>
      <c r="B546" s="227" t="s">
        <v>1326</v>
      </c>
      <c r="C546" s="227" t="s">
        <v>1239</v>
      </c>
      <c r="D546" s="228" t="s">
        <v>1327</v>
      </c>
      <c r="E546" s="13"/>
      <c r="F546" s="89"/>
      <c r="G546" s="300"/>
      <c r="H546" s="300"/>
      <c r="I546" s="297"/>
      <c r="J546" s="297"/>
      <c r="K546" s="315"/>
      <c r="L546" s="315"/>
      <c r="M546" s="315"/>
      <c r="N546" s="300" t="s">
        <v>2017</v>
      </c>
      <c r="O546" s="315"/>
      <c r="P546" s="315"/>
      <c r="Q546" s="362"/>
      <c r="R546" s="362"/>
      <c r="S546" s="348"/>
      <c r="T546" s="362"/>
      <c r="U546" s="370"/>
      <c r="V546" s="367"/>
      <c r="W546" s="379"/>
      <c r="X546" s="379"/>
      <c r="Y546" s="385"/>
      <c r="Z546" s="388"/>
      <c r="AA546" s="379"/>
      <c r="AB546" s="348">
        <f>SUM(HLD_Table8[[#This Row],[שיפור האיפיון (האיפיון לא מדוייק, נידרשת הבהרה)]:[עמודה1]])</f>
        <v>0</v>
      </c>
    </row>
    <row r="547" spans="1:28" ht="90.75" hidden="1" thickBot="1" x14ac:dyDescent="0.25">
      <c r="A547" s="226" t="s">
        <v>1240</v>
      </c>
      <c r="B547" s="227" t="s">
        <v>1328</v>
      </c>
      <c r="C547" s="227" t="s">
        <v>1239</v>
      </c>
      <c r="D547" s="228" t="s">
        <v>1329</v>
      </c>
      <c r="E547" s="13" t="s">
        <v>1330</v>
      </c>
      <c r="F547" s="89"/>
      <c r="G547" s="300"/>
      <c r="H547" s="300"/>
      <c r="I547" s="297"/>
      <c r="J547" s="297"/>
      <c r="K547" s="315"/>
      <c r="L547" s="315"/>
      <c r="M547" s="315"/>
      <c r="N547" s="300" t="s">
        <v>2017</v>
      </c>
      <c r="O547" s="315"/>
      <c r="P547" s="315"/>
      <c r="Q547" s="362"/>
      <c r="R547" s="362"/>
      <c r="S547" s="348"/>
      <c r="T547" s="362"/>
      <c r="U547" s="370"/>
      <c r="V547" s="367"/>
      <c r="W547" s="379"/>
      <c r="X547" s="379"/>
      <c r="Y547" s="385"/>
      <c r="Z547" s="388"/>
      <c r="AA547" s="379"/>
      <c r="AB547" s="348">
        <f>SUM(HLD_Table8[[#This Row],[שיפור האיפיון (האיפיון לא מדוייק, נידרשת הבהרה)]:[עמודה1]])</f>
        <v>0</v>
      </c>
    </row>
    <row r="548" spans="1:28" ht="45.75" hidden="1" thickBot="1" x14ac:dyDescent="0.25">
      <c r="A548" s="218" t="s">
        <v>1240</v>
      </c>
      <c r="B548" s="219" t="s">
        <v>1331</v>
      </c>
      <c r="C548" s="219" t="s">
        <v>1239</v>
      </c>
      <c r="D548" s="220" t="s">
        <v>1332</v>
      </c>
      <c r="E548" s="10"/>
      <c r="F548" s="89"/>
      <c r="G548" s="298"/>
      <c r="H548" s="298"/>
      <c r="I548" s="297"/>
      <c r="J548" s="297"/>
      <c r="K548" s="315"/>
      <c r="L548" s="315"/>
      <c r="M548" s="315"/>
      <c r="N548" s="298" t="s">
        <v>2017</v>
      </c>
      <c r="O548" s="315"/>
      <c r="P548" s="315"/>
      <c r="Q548" s="362"/>
      <c r="R548" s="362"/>
      <c r="S548" s="348"/>
      <c r="T548" s="362"/>
      <c r="U548" s="370"/>
      <c r="V548" s="367"/>
      <c r="W548" s="379"/>
      <c r="X548" s="379"/>
      <c r="Y548" s="385"/>
      <c r="Z548" s="388"/>
      <c r="AA548" s="379"/>
      <c r="AB548" s="348">
        <f>SUM(HLD_Table8[[#This Row],[שיפור האיפיון (האיפיון לא מדוייק, נידרשת הבהרה)]:[עמודה1]])</f>
        <v>0</v>
      </c>
    </row>
    <row r="549" spans="1:28" ht="30.75" hidden="1" thickBot="1" x14ac:dyDescent="0.25">
      <c r="A549" s="218" t="s">
        <v>1240</v>
      </c>
      <c r="B549" s="219">
        <v>23.3</v>
      </c>
      <c r="C549" s="219" t="s">
        <v>1239</v>
      </c>
      <c r="D549" s="220" t="s">
        <v>1333</v>
      </c>
      <c r="E549" s="10" t="s">
        <v>1334</v>
      </c>
      <c r="F549" s="89"/>
      <c r="G549" s="298"/>
      <c r="H549" s="298"/>
      <c r="I549" s="297"/>
      <c r="J549" s="297"/>
      <c r="K549" s="315"/>
      <c r="L549" s="315"/>
      <c r="M549" s="315"/>
      <c r="N549" s="298" t="s">
        <v>2017</v>
      </c>
      <c r="O549" s="315"/>
      <c r="P549" s="315"/>
      <c r="Q549" s="362"/>
      <c r="R549" s="362"/>
      <c r="S549" s="348"/>
      <c r="T549" s="362"/>
      <c r="U549" s="370"/>
      <c r="V549" s="367"/>
      <c r="W549" s="379"/>
      <c r="X549" s="379"/>
      <c r="Y549" s="385"/>
      <c r="Z549" s="388"/>
      <c r="AA549" s="379"/>
      <c r="AB549" s="348">
        <f>SUM(HLD_Table8[[#This Row],[שיפור האיפיון (האיפיון לא מדוייק, נידרשת הבהרה)]:[עמודה1]])</f>
        <v>0</v>
      </c>
    </row>
    <row r="550" spans="1:28" ht="30.75" hidden="1" thickBot="1" x14ac:dyDescent="0.25">
      <c r="A550" s="218" t="s">
        <v>1240</v>
      </c>
      <c r="B550" s="219">
        <v>23.4</v>
      </c>
      <c r="C550" s="219" t="s">
        <v>1239</v>
      </c>
      <c r="D550" s="220" t="s">
        <v>1335</v>
      </c>
      <c r="E550" s="10" t="s">
        <v>1334</v>
      </c>
      <c r="F550" s="89"/>
      <c r="G550" s="298"/>
      <c r="H550" s="298"/>
      <c r="I550" s="297"/>
      <c r="J550" s="297"/>
      <c r="K550" s="315"/>
      <c r="L550" s="315"/>
      <c r="M550" s="315"/>
      <c r="N550" s="298" t="s">
        <v>2017</v>
      </c>
      <c r="O550" s="315"/>
      <c r="P550" s="315"/>
      <c r="Q550" s="362"/>
      <c r="R550" s="362"/>
      <c r="S550" s="348"/>
      <c r="T550" s="362"/>
      <c r="U550" s="370"/>
      <c r="V550" s="367"/>
      <c r="W550" s="379"/>
      <c r="X550" s="379"/>
      <c r="Y550" s="385"/>
      <c r="Z550" s="388"/>
      <c r="AA550" s="379"/>
      <c r="AB550" s="348">
        <f>SUM(HLD_Table8[[#This Row],[שיפור האיפיון (האיפיון לא מדוייק, נידרשת הבהרה)]:[עמודה1]])</f>
        <v>0</v>
      </c>
    </row>
    <row r="551" spans="1:28" ht="30.75" hidden="1" thickBot="1" x14ac:dyDescent="0.25">
      <c r="A551" s="218" t="s">
        <v>1240</v>
      </c>
      <c r="B551" s="219" t="s">
        <v>1336</v>
      </c>
      <c r="C551" s="219" t="s">
        <v>1239</v>
      </c>
      <c r="D551" s="220" t="s">
        <v>1337</v>
      </c>
      <c r="E551" s="10" t="s">
        <v>1334</v>
      </c>
      <c r="F551" s="89"/>
      <c r="G551" s="298"/>
      <c r="H551" s="298"/>
      <c r="I551" s="297"/>
      <c r="J551" s="297"/>
      <c r="K551" s="315"/>
      <c r="L551" s="315"/>
      <c r="M551" s="315"/>
      <c r="N551" s="298" t="s">
        <v>2017</v>
      </c>
      <c r="O551" s="315"/>
      <c r="P551" s="315"/>
      <c r="Q551" s="362"/>
      <c r="R551" s="362"/>
      <c r="S551" s="348"/>
      <c r="T551" s="362"/>
      <c r="U551" s="370"/>
      <c r="V551" s="367"/>
      <c r="W551" s="379"/>
      <c r="X551" s="379"/>
      <c r="Y551" s="385"/>
      <c r="Z551" s="388"/>
      <c r="AA551" s="379"/>
      <c r="AB551" s="348">
        <f>SUM(HLD_Table8[[#This Row],[שיפור האיפיון (האיפיון לא מדוייק, נידרשת הבהרה)]:[עמודה1]])</f>
        <v>0</v>
      </c>
    </row>
    <row r="552" spans="1:28" ht="60.75" hidden="1" thickBot="1" x14ac:dyDescent="0.25">
      <c r="A552" s="218" t="s">
        <v>1240</v>
      </c>
      <c r="B552" s="219">
        <v>23.5</v>
      </c>
      <c r="C552" s="219" t="s">
        <v>1239</v>
      </c>
      <c r="D552" s="220" t="s">
        <v>1338</v>
      </c>
      <c r="E552" s="10"/>
      <c r="F552" s="89"/>
      <c r="G552" s="298"/>
      <c r="H552" s="298"/>
      <c r="I552" s="297"/>
      <c r="J552" s="297"/>
      <c r="K552" s="315"/>
      <c r="L552" s="315"/>
      <c r="M552" s="315"/>
      <c r="N552" s="298" t="s">
        <v>2017</v>
      </c>
      <c r="O552" s="315"/>
      <c r="P552" s="315"/>
      <c r="Q552" s="362"/>
      <c r="R552" s="362"/>
      <c r="S552" s="348"/>
      <c r="T552" s="362"/>
      <c r="U552" s="370"/>
      <c r="V552" s="367"/>
      <c r="W552" s="379"/>
      <c r="X552" s="379"/>
      <c r="Y552" s="385"/>
      <c r="Z552" s="388"/>
      <c r="AA552" s="379"/>
      <c r="AB552" s="348">
        <f>SUM(HLD_Table8[[#This Row],[שיפור האיפיון (האיפיון לא מדוייק, נידרשת הבהרה)]:[עמודה1]])</f>
        <v>0</v>
      </c>
    </row>
    <row r="553" spans="1:28" ht="60.75" hidden="1" thickBot="1" x14ac:dyDescent="0.25">
      <c r="A553" s="218" t="s">
        <v>1240</v>
      </c>
      <c r="B553" s="219" t="s">
        <v>1339</v>
      </c>
      <c r="C553" s="219" t="s">
        <v>1239</v>
      </c>
      <c r="D553" s="220" t="s">
        <v>1340</v>
      </c>
      <c r="E553" s="10"/>
      <c r="F553" s="89"/>
      <c r="G553" s="298"/>
      <c r="H553" s="298"/>
      <c r="I553" s="297"/>
      <c r="J553" s="297"/>
      <c r="K553" s="315"/>
      <c r="L553" s="315"/>
      <c r="M553" s="315"/>
      <c r="N553" s="298" t="s">
        <v>2017</v>
      </c>
      <c r="O553" s="315"/>
      <c r="P553" s="315"/>
      <c r="Q553" s="362"/>
      <c r="R553" s="362"/>
      <c r="S553" s="348"/>
      <c r="T553" s="362"/>
      <c r="U553" s="370"/>
      <c r="V553" s="367"/>
      <c r="W553" s="379"/>
      <c r="X553" s="379"/>
      <c r="Y553" s="385"/>
      <c r="Z553" s="388"/>
      <c r="AA553" s="379"/>
      <c r="AB553" s="348">
        <f>SUM(HLD_Table8[[#This Row],[שיפור האיפיון (האיפיון לא מדוייק, נידרשת הבהרה)]:[עמודה1]])</f>
        <v>0</v>
      </c>
    </row>
    <row r="554" spans="1:28" ht="30.75" hidden="1" thickBot="1" x14ac:dyDescent="0.25">
      <c r="A554" s="218" t="s">
        <v>1240</v>
      </c>
      <c r="B554" s="219">
        <v>23.6</v>
      </c>
      <c r="C554" s="219" t="s">
        <v>1239</v>
      </c>
      <c r="D554" s="220" t="s">
        <v>1341</v>
      </c>
      <c r="E554" s="10"/>
      <c r="F554" s="89"/>
      <c r="G554" s="298"/>
      <c r="H554" s="298"/>
      <c r="I554" s="297"/>
      <c r="J554" s="297"/>
      <c r="K554" s="315"/>
      <c r="L554" s="315"/>
      <c r="M554" s="315"/>
      <c r="N554" s="298" t="s">
        <v>2017</v>
      </c>
      <c r="O554" s="315"/>
      <c r="P554" s="315"/>
      <c r="Q554" s="362"/>
      <c r="R554" s="362"/>
      <c r="S554" s="348"/>
      <c r="T554" s="362"/>
      <c r="U554" s="370"/>
      <c r="V554" s="367"/>
      <c r="W554" s="379"/>
      <c r="X554" s="379"/>
      <c r="Y554" s="385"/>
      <c r="Z554" s="388"/>
      <c r="AA554" s="379"/>
      <c r="AB554" s="348">
        <f>SUM(HLD_Table8[[#This Row],[שיפור האיפיון (האיפיון לא מדוייק, נידרשת הבהרה)]:[עמודה1]])</f>
        <v>0</v>
      </c>
    </row>
    <row r="555" spans="1:28" ht="30.75" hidden="1" thickBot="1" x14ac:dyDescent="0.25">
      <c r="A555" s="218" t="s">
        <v>1240</v>
      </c>
      <c r="B555" s="219">
        <v>23.7</v>
      </c>
      <c r="C555" s="219" t="s">
        <v>1239</v>
      </c>
      <c r="D555" s="220" t="s">
        <v>1342</v>
      </c>
      <c r="E555" s="10"/>
      <c r="F555" s="89"/>
      <c r="G555" s="298"/>
      <c r="H555" s="298"/>
      <c r="I555" s="297"/>
      <c r="J555" s="297"/>
      <c r="K555" s="315"/>
      <c r="L555" s="315"/>
      <c r="M555" s="315"/>
      <c r="N555" s="298" t="s">
        <v>2017</v>
      </c>
      <c r="O555" s="315"/>
      <c r="P555" s="315"/>
      <c r="Q555" s="362"/>
      <c r="R555" s="362"/>
      <c r="S555" s="348"/>
      <c r="T555" s="362"/>
      <c r="U555" s="370"/>
      <c r="V555" s="367"/>
      <c r="W555" s="379"/>
      <c r="X555" s="379"/>
      <c r="Y555" s="385"/>
      <c r="Z555" s="388"/>
      <c r="AA555" s="379"/>
      <c r="AB555" s="348">
        <f>SUM(HLD_Table8[[#This Row],[שיפור האיפיון (האיפיון לא מדוייק, נידרשת הבהרה)]:[עמודה1]])</f>
        <v>0</v>
      </c>
    </row>
    <row r="556" spans="1:28" ht="30.75" hidden="1" thickBot="1" x14ac:dyDescent="0.25">
      <c r="A556" s="218" t="s">
        <v>1240</v>
      </c>
      <c r="B556" s="219">
        <v>23.8</v>
      </c>
      <c r="C556" s="219" t="s">
        <v>1239</v>
      </c>
      <c r="D556" s="220" t="s">
        <v>1343</v>
      </c>
      <c r="E556" s="10"/>
      <c r="F556" s="89"/>
      <c r="G556" s="298"/>
      <c r="H556" s="298"/>
      <c r="I556" s="297"/>
      <c r="J556" s="297"/>
      <c r="K556" s="315"/>
      <c r="L556" s="315"/>
      <c r="M556" s="315"/>
      <c r="N556" s="298" t="s">
        <v>2017</v>
      </c>
      <c r="O556" s="315"/>
      <c r="P556" s="315"/>
      <c r="Q556" s="362"/>
      <c r="R556" s="362"/>
      <c r="S556" s="348"/>
      <c r="T556" s="362"/>
      <c r="U556" s="370"/>
      <c r="V556" s="367"/>
      <c r="W556" s="379"/>
      <c r="X556" s="379"/>
      <c r="Y556" s="385"/>
      <c r="Z556" s="388"/>
      <c r="AA556" s="379"/>
      <c r="AB556" s="348">
        <f>SUM(HLD_Table8[[#This Row],[שיפור האיפיון (האיפיון לא מדוייק, נידרשת הבהרה)]:[עמודה1]])</f>
        <v>0</v>
      </c>
    </row>
    <row r="557" spans="1:28" ht="30.75" hidden="1" thickBot="1" x14ac:dyDescent="0.25">
      <c r="A557" s="245" t="s">
        <v>1240</v>
      </c>
      <c r="B557" s="246">
        <v>23.9</v>
      </c>
      <c r="C557" s="246" t="s">
        <v>1239</v>
      </c>
      <c r="D557" s="247" t="s">
        <v>1344</v>
      </c>
      <c r="E557" s="10"/>
      <c r="F557" s="89"/>
      <c r="G557" s="298"/>
      <c r="H557" s="298"/>
      <c r="I557" s="297"/>
      <c r="J557" s="297"/>
      <c r="K557" s="315"/>
      <c r="L557" s="315"/>
      <c r="M557" s="315"/>
      <c r="N557" s="298" t="s">
        <v>2017</v>
      </c>
      <c r="O557" s="315"/>
      <c r="P557" s="315"/>
      <c r="Q557" s="362"/>
      <c r="R557" s="362"/>
      <c r="S557" s="348"/>
      <c r="T557" s="362"/>
      <c r="U557" s="370"/>
      <c r="V557" s="367"/>
      <c r="W557" s="379"/>
      <c r="X557" s="379"/>
      <c r="Y557" s="385"/>
      <c r="Z557" s="388"/>
      <c r="AA557" s="379"/>
      <c r="AB557" s="348">
        <f>SUM(HLD_Table8[[#This Row],[שיפור האיפיון (האיפיון לא מדוייק, נידרשת הבהרה)]:[עמודה1]])</f>
        <v>0</v>
      </c>
    </row>
    <row r="558" spans="1:28" ht="45" x14ac:dyDescent="0.2">
      <c r="A558" s="233" t="s">
        <v>1345</v>
      </c>
      <c r="B558" s="234">
        <v>24</v>
      </c>
      <c r="C558" s="234" t="s">
        <v>1346</v>
      </c>
      <c r="D558" s="235" t="s">
        <v>1347</v>
      </c>
      <c r="E558" s="4" t="s">
        <v>1348</v>
      </c>
      <c r="F558" s="6"/>
      <c r="G558" s="214"/>
      <c r="H558" s="214" t="s">
        <v>1769</v>
      </c>
      <c r="I558" s="215"/>
      <c r="J558" s="215"/>
      <c r="K558" s="216" t="s">
        <v>1704</v>
      </c>
      <c r="L558" s="216" t="s">
        <v>1704</v>
      </c>
      <c r="M558" s="216" t="s">
        <v>1704</v>
      </c>
      <c r="N558" s="216" t="s">
        <v>1704</v>
      </c>
      <c r="O558" s="216" t="s">
        <v>1704</v>
      </c>
      <c r="P558" s="216" t="s">
        <v>1704</v>
      </c>
      <c r="Q558" s="362"/>
      <c r="R558" s="362"/>
      <c r="S558" s="348"/>
      <c r="T558" s="362"/>
      <c r="U558" s="370">
        <v>1</v>
      </c>
      <c r="V558" s="367">
        <v>0.5</v>
      </c>
      <c r="W558" s="379"/>
      <c r="X558" s="379"/>
      <c r="Y558" s="385"/>
      <c r="Z558" s="388"/>
      <c r="AA558" s="379"/>
      <c r="AB558" s="348">
        <f>SUM(HLD_Table8[[#This Row],[שיפור האיפיון (האיפיון לא מדוייק, נידרשת הבהרה)]:[עמודה1]])</f>
        <v>1.5</v>
      </c>
    </row>
    <row r="559" spans="1:28" ht="45" hidden="1" x14ac:dyDescent="0.2">
      <c r="A559" s="218" t="s">
        <v>1345</v>
      </c>
      <c r="B559" s="219">
        <v>24.1</v>
      </c>
      <c r="C559" s="219" t="s">
        <v>1346</v>
      </c>
      <c r="D559" s="220" t="s">
        <v>1349</v>
      </c>
      <c r="E559" s="10"/>
      <c r="F559" s="6"/>
      <c r="G559" s="221"/>
      <c r="H559" s="221"/>
      <c r="I559" s="215"/>
      <c r="J559" s="215"/>
      <c r="K559" s="216" t="s">
        <v>1704</v>
      </c>
      <c r="L559" s="216" t="s">
        <v>1704</v>
      </c>
      <c r="M559" s="216" t="s">
        <v>1704</v>
      </c>
      <c r="N559" s="216" t="s">
        <v>1704</v>
      </c>
      <c r="O559" s="216" t="s">
        <v>1704</v>
      </c>
      <c r="P559" s="216" t="s">
        <v>1704</v>
      </c>
      <c r="Q559" s="362"/>
      <c r="R559" s="362"/>
      <c r="S559" s="348"/>
      <c r="T559" s="362"/>
      <c r="U559" s="370"/>
      <c r="V559" s="367"/>
      <c r="W559" s="379"/>
      <c r="X559" s="379"/>
      <c r="Y559" s="385"/>
      <c r="Z559" s="388"/>
      <c r="AA559" s="379"/>
      <c r="AB559" s="348">
        <f>SUM(HLD_Table8[[#This Row],[שיפור האיפיון (האיפיון לא מדוייק, נידרשת הבהרה)]:[עמודה1]])</f>
        <v>0</v>
      </c>
    </row>
    <row r="560" spans="1:28" ht="42.75" hidden="1" x14ac:dyDescent="0.2">
      <c r="A560" s="218" t="s">
        <v>1345</v>
      </c>
      <c r="B560" s="219" t="s">
        <v>1350</v>
      </c>
      <c r="C560" s="219" t="s">
        <v>1346</v>
      </c>
      <c r="D560" s="220" t="s">
        <v>1351</v>
      </c>
      <c r="E560" s="10"/>
      <c r="F560" s="6"/>
      <c r="G560" s="221"/>
      <c r="H560" s="221"/>
      <c r="I560" s="215"/>
      <c r="J560" s="215"/>
      <c r="K560" s="216" t="s">
        <v>1704</v>
      </c>
      <c r="L560" s="216" t="s">
        <v>1704</v>
      </c>
      <c r="M560" s="216" t="s">
        <v>1704</v>
      </c>
      <c r="N560" s="216" t="s">
        <v>1704</v>
      </c>
      <c r="O560" s="216" t="s">
        <v>1704</v>
      </c>
      <c r="P560" s="216" t="s">
        <v>1704</v>
      </c>
      <c r="Q560" s="362"/>
      <c r="R560" s="362"/>
      <c r="S560" s="348"/>
      <c r="T560" s="362"/>
      <c r="U560" s="370"/>
      <c r="V560" s="367"/>
      <c r="W560" s="379"/>
      <c r="X560" s="379"/>
      <c r="Y560" s="385"/>
      <c r="Z560" s="388"/>
      <c r="AA560" s="379"/>
      <c r="AB560" s="348">
        <f>SUM(HLD_Table8[[#This Row],[שיפור האיפיון (האיפיון לא מדוייק, נידרשת הבהרה)]:[עמודה1]])</f>
        <v>0</v>
      </c>
    </row>
    <row r="561" spans="1:28" ht="42.75" hidden="1" x14ac:dyDescent="0.2">
      <c r="A561" s="218" t="s">
        <v>1345</v>
      </c>
      <c r="B561" s="219" t="s">
        <v>1352</v>
      </c>
      <c r="C561" s="219" t="s">
        <v>1346</v>
      </c>
      <c r="D561" s="220" t="s">
        <v>1353</v>
      </c>
      <c r="E561" s="10"/>
      <c r="F561" s="6"/>
      <c r="G561" s="221"/>
      <c r="H561" s="221"/>
      <c r="I561" s="215"/>
      <c r="J561" s="215"/>
      <c r="K561" s="216" t="s">
        <v>1704</v>
      </c>
      <c r="L561" s="216" t="s">
        <v>1704</v>
      </c>
      <c r="M561" s="216" t="s">
        <v>1704</v>
      </c>
      <c r="N561" s="216" t="s">
        <v>1704</v>
      </c>
      <c r="O561" s="216" t="s">
        <v>1704</v>
      </c>
      <c r="P561" s="216" t="s">
        <v>1704</v>
      </c>
      <c r="Q561" s="362"/>
      <c r="R561" s="362"/>
      <c r="S561" s="348"/>
      <c r="T561" s="362"/>
      <c r="U561" s="370"/>
      <c r="V561" s="367"/>
      <c r="W561" s="379"/>
      <c r="X561" s="379"/>
      <c r="Y561" s="385"/>
      <c r="Z561" s="388"/>
      <c r="AA561" s="379"/>
      <c r="AB561" s="348">
        <f>SUM(HLD_Table8[[#This Row],[שיפור האיפיון (האיפיון לא מדוייק, נידרשת הבהרה)]:[עמודה1]])</f>
        <v>0</v>
      </c>
    </row>
    <row r="562" spans="1:28" ht="45" hidden="1" x14ac:dyDescent="0.2">
      <c r="A562" s="218" t="s">
        <v>1345</v>
      </c>
      <c r="B562" s="219" t="s">
        <v>1354</v>
      </c>
      <c r="C562" s="219" t="s">
        <v>1346</v>
      </c>
      <c r="D562" s="220" t="s">
        <v>1355</v>
      </c>
      <c r="E562" s="10"/>
      <c r="F562" s="6"/>
      <c r="G562" s="221"/>
      <c r="H562" s="221"/>
      <c r="I562" s="215"/>
      <c r="J562" s="215"/>
      <c r="K562" s="216" t="s">
        <v>1704</v>
      </c>
      <c r="L562" s="216" t="s">
        <v>1704</v>
      </c>
      <c r="M562" s="216" t="s">
        <v>1704</v>
      </c>
      <c r="N562" s="216" t="s">
        <v>1704</v>
      </c>
      <c r="O562" s="216" t="s">
        <v>1704</v>
      </c>
      <c r="P562" s="216" t="s">
        <v>1704</v>
      </c>
      <c r="Q562" s="362"/>
      <c r="R562" s="362"/>
      <c r="S562" s="348"/>
      <c r="T562" s="362"/>
      <c r="U562" s="370"/>
      <c r="V562" s="367"/>
      <c r="W562" s="379"/>
      <c r="X562" s="379"/>
      <c r="Y562" s="385"/>
      <c r="Z562" s="388"/>
      <c r="AA562" s="379"/>
      <c r="AB562" s="348">
        <f>SUM(HLD_Table8[[#This Row],[שיפור האיפיון (האיפיון לא מדוייק, נידרשת הבהרה)]:[עמודה1]])</f>
        <v>0</v>
      </c>
    </row>
    <row r="563" spans="1:28" ht="42.75" hidden="1" x14ac:dyDescent="0.2">
      <c r="A563" s="218" t="s">
        <v>1345</v>
      </c>
      <c r="B563" s="219" t="s">
        <v>1356</v>
      </c>
      <c r="C563" s="219" t="s">
        <v>1346</v>
      </c>
      <c r="D563" s="220" t="s">
        <v>1357</v>
      </c>
      <c r="E563" s="10"/>
      <c r="F563" s="6"/>
      <c r="G563" s="221"/>
      <c r="H563" s="221"/>
      <c r="I563" s="215"/>
      <c r="J563" s="215"/>
      <c r="K563" s="216" t="s">
        <v>1704</v>
      </c>
      <c r="L563" s="216" t="s">
        <v>1704</v>
      </c>
      <c r="M563" s="216" t="s">
        <v>1704</v>
      </c>
      <c r="N563" s="216" t="s">
        <v>1704</v>
      </c>
      <c r="O563" s="216" t="s">
        <v>1704</v>
      </c>
      <c r="P563" s="216" t="s">
        <v>1704</v>
      </c>
      <c r="Q563" s="362"/>
      <c r="R563" s="362"/>
      <c r="S563" s="348"/>
      <c r="T563" s="362"/>
      <c r="U563" s="370"/>
      <c r="V563" s="367"/>
      <c r="W563" s="379"/>
      <c r="X563" s="379"/>
      <c r="Y563" s="385"/>
      <c r="Z563" s="388"/>
      <c r="AA563" s="379"/>
      <c r="AB563" s="348">
        <f>SUM(HLD_Table8[[#This Row],[שיפור האיפיון (האיפיון לא מדוייק, נידרשת הבהרה)]:[עמודה1]])</f>
        <v>0</v>
      </c>
    </row>
    <row r="564" spans="1:28" ht="185.25" hidden="1" x14ac:dyDescent="0.2">
      <c r="A564" s="226" t="s">
        <v>1345</v>
      </c>
      <c r="B564" s="227" t="s">
        <v>1358</v>
      </c>
      <c r="C564" s="227" t="s">
        <v>1346</v>
      </c>
      <c r="D564" s="228" t="s">
        <v>1359</v>
      </c>
      <c r="E564" s="13" t="s">
        <v>1360</v>
      </c>
      <c r="F564" s="6" t="s">
        <v>40</v>
      </c>
      <c r="G564" s="6" t="s">
        <v>1768</v>
      </c>
      <c r="H564" s="229" t="s">
        <v>1838</v>
      </c>
      <c r="I564" s="215"/>
      <c r="J564" s="215"/>
      <c r="K564" s="216" t="s">
        <v>1704</v>
      </c>
      <c r="L564" s="216" t="s">
        <v>1704</v>
      </c>
      <c r="M564" s="216" t="s">
        <v>1704</v>
      </c>
      <c r="N564" s="216" t="s">
        <v>1704</v>
      </c>
      <c r="O564" s="216" t="s">
        <v>1704</v>
      </c>
      <c r="P564" s="216" t="s">
        <v>1704</v>
      </c>
      <c r="Q564" s="362"/>
      <c r="R564" s="362"/>
      <c r="S564" s="348"/>
      <c r="T564" s="362"/>
      <c r="U564" s="370"/>
      <c r="V564" s="367"/>
      <c r="W564" s="379"/>
      <c r="X564" s="379"/>
      <c r="Y564" s="385"/>
      <c r="Z564" s="388"/>
      <c r="AA564" s="379"/>
      <c r="AB564" s="348">
        <f>SUM(HLD_Table8[[#This Row],[שיפור האיפיון (האיפיון לא מדוייק, נידרשת הבהרה)]:[עמודה1]])</f>
        <v>0</v>
      </c>
    </row>
    <row r="565" spans="1:28" ht="42.75" hidden="1" x14ac:dyDescent="0.2">
      <c r="A565" s="218" t="s">
        <v>1345</v>
      </c>
      <c r="B565" s="219" t="s">
        <v>1363</v>
      </c>
      <c r="C565" s="219" t="s">
        <v>1346</v>
      </c>
      <c r="D565" s="220" t="s">
        <v>1364</v>
      </c>
      <c r="E565" s="10"/>
      <c r="F565" s="6"/>
      <c r="G565" s="221"/>
      <c r="H565" s="221"/>
      <c r="I565" s="215"/>
      <c r="J565" s="215"/>
      <c r="K565" s="216" t="s">
        <v>1704</v>
      </c>
      <c r="L565" s="216" t="s">
        <v>1704</v>
      </c>
      <c r="M565" s="216" t="s">
        <v>1704</v>
      </c>
      <c r="N565" s="216" t="s">
        <v>1704</v>
      </c>
      <c r="O565" s="216" t="s">
        <v>1704</v>
      </c>
      <c r="P565" s="216" t="s">
        <v>1704</v>
      </c>
      <c r="Q565" s="362"/>
      <c r="R565" s="362"/>
      <c r="S565" s="348"/>
      <c r="T565" s="362"/>
      <c r="U565" s="370"/>
      <c r="V565" s="367"/>
      <c r="W565" s="379"/>
      <c r="X565" s="379"/>
      <c r="Y565" s="385"/>
      <c r="Z565" s="388"/>
      <c r="AA565" s="379"/>
      <c r="AB565" s="348">
        <f>SUM(HLD_Table8[[#This Row],[שיפור האיפיון (האיפיון לא מדוייק, נידרשת הבהרה)]:[עמודה1]])</f>
        <v>0</v>
      </c>
    </row>
    <row r="566" spans="1:28" ht="45" hidden="1" x14ac:dyDescent="0.2">
      <c r="A566" s="226" t="s">
        <v>1345</v>
      </c>
      <c r="B566" s="227" t="s">
        <v>1365</v>
      </c>
      <c r="C566" s="227" t="s">
        <v>1346</v>
      </c>
      <c r="D566" s="228" t="s">
        <v>1366</v>
      </c>
      <c r="E566" s="13" t="s">
        <v>1367</v>
      </c>
      <c r="F566" s="6" t="s">
        <v>40</v>
      </c>
      <c r="G566" s="229" t="s">
        <v>1768</v>
      </c>
      <c r="H566" s="320" t="s">
        <v>1838</v>
      </c>
      <c r="I566" s="215"/>
      <c r="J566" s="215"/>
      <c r="K566" s="216" t="s">
        <v>1704</v>
      </c>
      <c r="L566" s="216" t="s">
        <v>1704</v>
      </c>
      <c r="M566" s="216" t="s">
        <v>1704</v>
      </c>
      <c r="N566" s="216" t="s">
        <v>1704</v>
      </c>
      <c r="O566" s="216" t="s">
        <v>1704</v>
      </c>
      <c r="P566" s="216" t="s">
        <v>1704</v>
      </c>
      <c r="Q566" s="362"/>
      <c r="R566" s="362"/>
      <c r="S566" s="348"/>
      <c r="T566" s="362"/>
      <c r="U566" s="370"/>
      <c r="V566" s="367"/>
      <c r="W566" s="379"/>
      <c r="X566" s="379"/>
      <c r="Y566" s="385"/>
      <c r="Z566" s="388"/>
      <c r="AA566" s="379"/>
      <c r="AB566" s="348">
        <f>SUM(HLD_Table8[[#This Row],[שיפור האיפיון (האיפיון לא מדוייק, נידרשת הבהרה)]:[עמודה1]])</f>
        <v>0</v>
      </c>
    </row>
    <row r="567" spans="1:28" ht="42.75" hidden="1" x14ac:dyDescent="0.2">
      <c r="A567" s="218" t="s">
        <v>1345</v>
      </c>
      <c r="B567" s="219" t="s">
        <v>1368</v>
      </c>
      <c r="C567" s="219" t="s">
        <v>1346</v>
      </c>
      <c r="D567" s="220" t="s">
        <v>1369</v>
      </c>
      <c r="E567" s="10"/>
      <c r="F567" s="6"/>
      <c r="G567" s="221"/>
      <c r="H567" s="221"/>
      <c r="I567" s="215"/>
      <c r="J567" s="215"/>
      <c r="K567" s="216" t="s">
        <v>1704</v>
      </c>
      <c r="L567" s="216" t="s">
        <v>1704</v>
      </c>
      <c r="M567" s="216" t="s">
        <v>1704</v>
      </c>
      <c r="N567" s="216" t="s">
        <v>1704</v>
      </c>
      <c r="O567" s="216" t="s">
        <v>1704</v>
      </c>
      <c r="P567" s="216" t="s">
        <v>1704</v>
      </c>
      <c r="Q567" s="362"/>
      <c r="R567" s="362"/>
      <c r="S567" s="348"/>
      <c r="T567" s="362"/>
      <c r="U567" s="370"/>
      <c r="V567" s="367"/>
      <c r="W567" s="379"/>
      <c r="X567" s="379"/>
      <c r="Y567" s="385"/>
      <c r="Z567" s="388"/>
      <c r="AA567" s="379"/>
      <c r="AB567" s="348">
        <f>SUM(HLD_Table8[[#This Row],[שיפור האיפיון (האיפיון לא מדוייק, נידרשת הבהרה)]:[עמודה1]])</f>
        <v>0</v>
      </c>
    </row>
    <row r="568" spans="1:28" ht="42.75" hidden="1" x14ac:dyDescent="0.2">
      <c r="A568" s="218" t="s">
        <v>1345</v>
      </c>
      <c r="B568" s="219" t="s">
        <v>1370</v>
      </c>
      <c r="C568" s="219" t="s">
        <v>1346</v>
      </c>
      <c r="D568" s="220" t="s">
        <v>1371</v>
      </c>
      <c r="E568" s="10"/>
      <c r="F568" s="6"/>
      <c r="G568" s="221"/>
      <c r="H568" s="221"/>
      <c r="I568" s="215"/>
      <c r="J568" s="215"/>
      <c r="K568" s="216" t="s">
        <v>1704</v>
      </c>
      <c r="L568" s="216" t="s">
        <v>1704</v>
      </c>
      <c r="M568" s="216" t="s">
        <v>1704</v>
      </c>
      <c r="N568" s="216" t="s">
        <v>1704</v>
      </c>
      <c r="O568" s="216" t="s">
        <v>1704</v>
      </c>
      <c r="P568" s="216" t="s">
        <v>1704</v>
      </c>
      <c r="Q568" s="362"/>
      <c r="R568" s="362"/>
      <c r="S568" s="348"/>
      <c r="T568" s="362"/>
      <c r="U568" s="370"/>
      <c r="V568" s="367"/>
      <c r="W568" s="379"/>
      <c r="X568" s="379"/>
      <c r="Y568" s="385"/>
      <c r="Z568" s="388"/>
      <c r="AA568" s="379"/>
      <c r="AB568" s="348">
        <f>SUM(HLD_Table8[[#This Row],[שיפור האיפיון (האיפיון לא מדוייק, נידרשת הבהרה)]:[עמודה1]])</f>
        <v>0</v>
      </c>
    </row>
    <row r="569" spans="1:28" ht="42.75" hidden="1" x14ac:dyDescent="0.2">
      <c r="A569" s="218" t="s">
        <v>1345</v>
      </c>
      <c r="B569" s="219" t="s">
        <v>1372</v>
      </c>
      <c r="C569" s="219" t="s">
        <v>1346</v>
      </c>
      <c r="D569" s="220" t="s">
        <v>1373</v>
      </c>
      <c r="E569" s="10"/>
      <c r="F569" s="6"/>
      <c r="G569" s="221"/>
      <c r="H569" s="221"/>
      <c r="I569" s="215"/>
      <c r="J569" s="215"/>
      <c r="K569" s="216" t="s">
        <v>1704</v>
      </c>
      <c r="L569" s="216" t="s">
        <v>1704</v>
      </c>
      <c r="M569" s="216" t="s">
        <v>1704</v>
      </c>
      <c r="N569" s="216" t="s">
        <v>1704</v>
      </c>
      <c r="O569" s="216" t="s">
        <v>1704</v>
      </c>
      <c r="P569" s="216" t="s">
        <v>1704</v>
      </c>
      <c r="Q569" s="362"/>
      <c r="R569" s="362"/>
      <c r="S569" s="348"/>
      <c r="T569" s="362"/>
      <c r="U569" s="370"/>
      <c r="V569" s="367"/>
      <c r="W569" s="379"/>
      <c r="X569" s="379"/>
      <c r="Y569" s="385"/>
      <c r="Z569" s="388"/>
      <c r="AA569" s="379"/>
      <c r="AB569" s="348">
        <f>SUM(HLD_Table8[[#This Row],[שיפור האיפיון (האיפיון לא מדוייק, נידרשת הבהרה)]:[עמודה1]])</f>
        <v>0</v>
      </c>
    </row>
    <row r="570" spans="1:28" ht="42.75" hidden="1" x14ac:dyDescent="0.2">
      <c r="A570" s="218" t="s">
        <v>1345</v>
      </c>
      <c r="B570" s="219" t="s">
        <v>1374</v>
      </c>
      <c r="C570" s="219" t="s">
        <v>1346</v>
      </c>
      <c r="D570" s="220" t="s">
        <v>1375</v>
      </c>
      <c r="E570" s="10"/>
      <c r="F570" s="6"/>
      <c r="G570" s="221"/>
      <c r="H570" s="221"/>
      <c r="I570" s="215"/>
      <c r="J570" s="215"/>
      <c r="K570" s="216" t="s">
        <v>1704</v>
      </c>
      <c r="L570" s="216" t="s">
        <v>1704</v>
      </c>
      <c r="M570" s="216" t="s">
        <v>1704</v>
      </c>
      <c r="N570" s="216" t="s">
        <v>1704</v>
      </c>
      <c r="O570" s="216" t="s">
        <v>1704</v>
      </c>
      <c r="P570" s="216" t="s">
        <v>1704</v>
      </c>
      <c r="Q570" s="362"/>
      <c r="R570" s="362"/>
      <c r="S570" s="348"/>
      <c r="T570" s="362"/>
      <c r="U570" s="370"/>
      <c r="V570" s="367"/>
      <c r="W570" s="379"/>
      <c r="X570" s="379"/>
      <c r="Y570" s="385"/>
      <c r="Z570" s="388"/>
      <c r="AA570" s="379"/>
      <c r="AB570" s="348">
        <f>SUM(HLD_Table8[[#This Row],[שיפור האיפיון (האיפיון לא מדוייק, נידרשת הבהרה)]:[עמודה1]])</f>
        <v>0</v>
      </c>
    </row>
    <row r="571" spans="1:28" ht="45" hidden="1" x14ac:dyDescent="0.2">
      <c r="A571" s="218" t="s">
        <v>1345</v>
      </c>
      <c r="B571" s="219" t="s">
        <v>1376</v>
      </c>
      <c r="C571" s="219" t="s">
        <v>1346</v>
      </c>
      <c r="D571" s="220" t="s">
        <v>1377</v>
      </c>
      <c r="E571" s="10"/>
      <c r="F571" s="6"/>
      <c r="G571" s="221"/>
      <c r="H571" s="221"/>
      <c r="I571" s="215"/>
      <c r="J571" s="215"/>
      <c r="K571" s="216" t="s">
        <v>1704</v>
      </c>
      <c r="L571" s="216" t="s">
        <v>1704</v>
      </c>
      <c r="M571" s="216" t="s">
        <v>1704</v>
      </c>
      <c r="N571" s="216" t="s">
        <v>1704</v>
      </c>
      <c r="O571" s="216" t="s">
        <v>1704</v>
      </c>
      <c r="P571" s="216" t="s">
        <v>1704</v>
      </c>
      <c r="Q571" s="362"/>
      <c r="R571" s="362"/>
      <c r="S571" s="348"/>
      <c r="T571" s="362"/>
      <c r="U571" s="370"/>
      <c r="V571" s="367"/>
      <c r="W571" s="379"/>
      <c r="X571" s="379"/>
      <c r="Y571" s="385"/>
      <c r="Z571" s="388"/>
      <c r="AA571" s="379"/>
      <c r="AB571" s="348">
        <f>SUM(HLD_Table8[[#This Row],[שיפור האיפיון (האיפיון לא מדוייק, נידרשת הבהרה)]:[עמודה1]])</f>
        <v>0</v>
      </c>
    </row>
    <row r="572" spans="1:28" ht="60" hidden="1" x14ac:dyDescent="0.2">
      <c r="A572" s="218" t="s">
        <v>1345</v>
      </c>
      <c r="B572" s="219">
        <v>24.2</v>
      </c>
      <c r="C572" s="219" t="s">
        <v>1346</v>
      </c>
      <c r="D572" s="220" t="s">
        <v>1378</v>
      </c>
      <c r="E572" s="10"/>
      <c r="F572" s="6"/>
      <c r="G572" s="229"/>
      <c r="H572" s="221"/>
      <c r="I572" s="215"/>
      <c r="J572" s="215"/>
      <c r="K572" s="216" t="s">
        <v>1704</v>
      </c>
      <c r="L572" s="216" t="s">
        <v>1704</v>
      </c>
      <c r="M572" s="216" t="s">
        <v>1704</v>
      </c>
      <c r="N572" s="216" t="s">
        <v>1704</v>
      </c>
      <c r="O572" s="216" t="s">
        <v>1704</v>
      </c>
      <c r="P572" s="216" t="s">
        <v>1704</v>
      </c>
      <c r="Q572" s="362"/>
      <c r="R572" s="362"/>
      <c r="S572" s="348"/>
      <c r="T572" s="362"/>
      <c r="U572" s="370"/>
      <c r="V572" s="367"/>
      <c r="W572" s="379"/>
      <c r="X572" s="379"/>
      <c r="Y572" s="385"/>
      <c r="Z572" s="388"/>
      <c r="AA572" s="379"/>
      <c r="AB572" s="348">
        <f>SUM(HLD_Table8[[#This Row],[שיפור האיפיון (האיפיון לא מדוייק, נידרשת הבהרה)]:[עמודה1]])</f>
        <v>0</v>
      </c>
    </row>
    <row r="573" spans="1:28" ht="75" hidden="1" x14ac:dyDescent="0.2">
      <c r="A573" s="218" t="s">
        <v>1345</v>
      </c>
      <c r="B573" s="219">
        <v>24.3</v>
      </c>
      <c r="C573" s="219" t="s">
        <v>1346</v>
      </c>
      <c r="D573" s="220" t="s">
        <v>1379</v>
      </c>
      <c r="E573" s="10"/>
      <c r="F573" s="6"/>
      <c r="G573" s="221" t="s">
        <v>1770</v>
      </c>
      <c r="H573" s="221" t="s">
        <v>1832</v>
      </c>
      <c r="I573" s="215"/>
      <c r="J573" s="215"/>
      <c r="K573" s="216" t="s">
        <v>1704</v>
      </c>
      <c r="L573" s="216" t="s">
        <v>1704</v>
      </c>
      <c r="M573" s="216" t="s">
        <v>1704</v>
      </c>
      <c r="N573" s="216" t="s">
        <v>1704</v>
      </c>
      <c r="O573" s="216" t="s">
        <v>1704</v>
      </c>
      <c r="P573" s="216" t="s">
        <v>1704</v>
      </c>
      <c r="Q573" s="362"/>
      <c r="R573" s="362"/>
      <c r="S573" s="348"/>
      <c r="T573" s="362"/>
      <c r="U573" s="370"/>
      <c r="V573" s="367"/>
      <c r="W573" s="379"/>
      <c r="X573" s="379"/>
      <c r="Y573" s="385"/>
      <c r="Z573" s="388"/>
      <c r="AA573" s="379"/>
      <c r="AB573" s="348">
        <f>SUM(HLD_Table8[[#This Row],[שיפור האיפיון (האיפיון לא מדוייק, נידרשת הבהרה)]:[עמודה1]])</f>
        <v>0</v>
      </c>
    </row>
    <row r="574" spans="1:28" ht="90" hidden="1" x14ac:dyDescent="0.2">
      <c r="A574" s="222" t="s">
        <v>1345</v>
      </c>
      <c r="B574" s="223" t="s">
        <v>1380</v>
      </c>
      <c r="C574" s="223" t="s">
        <v>1346</v>
      </c>
      <c r="D574" s="224" t="s">
        <v>1381</v>
      </c>
      <c r="E574" s="9" t="s">
        <v>1382</v>
      </c>
      <c r="F574" s="6" t="s">
        <v>40</v>
      </c>
      <c r="G574" s="229" t="s">
        <v>1771</v>
      </c>
      <c r="H574" s="225" t="s">
        <v>1838</v>
      </c>
      <c r="I574" s="215"/>
      <c r="J574" s="215"/>
      <c r="K574" s="216" t="s">
        <v>1704</v>
      </c>
      <c r="L574" s="216" t="s">
        <v>1704</v>
      </c>
      <c r="M574" s="216" t="s">
        <v>1704</v>
      </c>
      <c r="N574" s="216" t="s">
        <v>1704</v>
      </c>
      <c r="O574" s="216" t="s">
        <v>1704</v>
      </c>
      <c r="P574" s="216" t="s">
        <v>1704</v>
      </c>
      <c r="Q574" s="362"/>
      <c r="R574" s="362"/>
      <c r="S574" s="348"/>
      <c r="T574" s="362"/>
      <c r="U574" s="370"/>
      <c r="V574" s="367"/>
      <c r="W574" s="379"/>
      <c r="X574" s="379"/>
      <c r="Y574" s="385"/>
      <c r="Z574" s="388"/>
      <c r="AA574" s="379"/>
      <c r="AB574" s="348">
        <f>SUM(HLD_Table8[[#This Row],[שיפור האיפיון (האיפיון לא מדוייק, נידרשת הבהרה)]:[עמודה1]])</f>
        <v>0</v>
      </c>
    </row>
    <row r="575" spans="1:28" ht="150" hidden="1" x14ac:dyDescent="0.2">
      <c r="A575" s="218" t="s">
        <v>1345</v>
      </c>
      <c r="B575" s="219" t="s">
        <v>1384</v>
      </c>
      <c r="C575" s="219" t="s">
        <v>1346</v>
      </c>
      <c r="D575" s="220" t="s">
        <v>1385</v>
      </c>
      <c r="E575" s="10"/>
      <c r="F575" s="6"/>
      <c r="G575" s="229" t="s">
        <v>1773</v>
      </c>
      <c r="H575" s="221" t="s">
        <v>1772</v>
      </c>
      <c r="I575" s="215"/>
      <c r="J575" s="215"/>
      <c r="K575" s="216" t="s">
        <v>1704</v>
      </c>
      <c r="L575" s="216" t="s">
        <v>1704</v>
      </c>
      <c r="M575" s="216" t="s">
        <v>1704</v>
      </c>
      <c r="N575" s="216" t="s">
        <v>1704</v>
      </c>
      <c r="O575" s="216" t="s">
        <v>1704</v>
      </c>
      <c r="P575" s="216" t="s">
        <v>1704</v>
      </c>
      <c r="Q575" s="362"/>
      <c r="R575" s="362"/>
      <c r="S575" s="348"/>
      <c r="T575" s="362"/>
      <c r="U575" s="370"/>
      <c r="V575" s="367"/>
      <c r="W575" s="379"/>
      <c r="X575" s="379"/>
      <c r="Y575" s="385"/>
      <c r="Z575" s="388"/>
      <c r="AA575" s="379"/>
      <c r="AB575" s="348">
        <f>SUM(HLD_Table8[[#This Row],[שיפור האיפיון (האיפיון לא מדוייק, נידרשת הבהרה)]:[עמודה1]])</f>
        <v>0</v>
      </c>
    </row>
    <row r="576" spans="1:28" ht="42.75" hidden="1" x14ac:dyDescent="0.2">
      <c r="A576" s="218" t="s">
        <v>1345</v>
      </c>
      <c r="B576" s="219" t="s">
        <v>1386</v>
      </c>
      <c r="C576" s="219" t="s">
        <v>1346</v>
      </c>
      <c r="D576" s="220" t="s">
        <v>1387</v>
      </c>
      <c r="E576" s="10" t="s">
        <v>1388</v>
      </c>
      <c r="F576" s="6"/>
      <c r="G576" s="229"/>
      <c r="H576" s="221" t="s">
        <v>1774</v>
      </c>
      <c r="I576" s="215"/>
      <c r="J576" s="215"/>
      <c r="K576" s="216" t="s">
        <v>1704</v>
      </c>
      <c r="L576" s="216" t="s">
        <v>1704</v>
      </c>
      <c r="M576" s="216" t="s">
        <v>1704</v>
      </c>
      <c r="N576" s="216" t="s">
        <v>1704</v>
      </c>
      <c r="O576" s="216" t="s">
        <v>1704</v>
      </c>
      <c r="P576" s="216" t="s">
        <v>1704</v>
      </c>
      <c r="Q576" s="362"/>
      <c r="R576" s="362"/>
      <c r="S576" s="348"/>
      <c r="T576" s="362"/>
      <c r="U576" s="370"/>
      <c r="V576" s="367"/>
      <c r="W576" s="379"/>
      <c r="X576" s="379"/>
      <c r="Y576" s="385"/>
      <c r="Z576" s="388"/>
      <c r="AA576" s="379"/>
      <c r="AB576" s="348">
        <f>SUM(HLD_Table8[[#This Row],[שיפור האיפיון (האיפיון לא מדוייק, נידרשת הבהרה)]:[עמודה1]])</f>
        <v>0</v>
      </c>
    </row>
    <row r="577" spans="1:28" ht="150" hidden="1" x14ac:dyDescent="0.2">
      <c r="A577" s="226" t="s">
        <v>1345</v>
      </c>
      <c r="B577" s="227">
        <v>24.4</v>
      </c>
      <c r="C577" s="227" t="s">
        <v>1346</v>
      </c>
      <c r="D577" s="228" t="s">
        <v>1389</v>
      </c>
      <c r="E577" s="13" t="s">
        <v>1390</v>
      </c>
      <c r="F577" s="6"/>
      <c r="G577" s="331" t="s">
        <v>1775</v>
      </c>
      <c r="H577" s="229"/>
      <c r="I577" s="215"/>
      <c r="J577" s="215"/>
      <c r="K577" s="216" t="s">
        <v>1704</v>
      </c>
      <c r="L577" s="216" t="s">
        <v>1704</v>
      </c>
      <c r="M577" s="216" t="s">
        <v>1704</v>
      </c>
      <c r="N577" s="216" t="s">
        <v>1704</v>
      </c>
      <c r="O577" s="216" t="s">
        <v>1704</v>
      </c>
      <c r="P577" s="216" t="s">
        <v>1704</v>
      </c>
      <c r="Q577" s="362"/>
      <c r="R577" s="362"/>
      <c r="S577" s="348"/>
      <c r="T577" s="362"/>
      <c r="U577" s="370"/>
      <c r="V577" s="367"/>
      <c r="W577" s="379"/>
      <c r="X577" s="379"/>
      <c r="Y577" s="385"/>
      <c r="Z577" s="388"/>
      <c r="AA577" s="379"/>
      <c r="AB577" s="348">
        <f>SUM(HLD_Table8[[#This Row],[שיפור האיפיון (האיפיון לא מדוייק, נידרשת הבהרה)]:[עמודה1]])</f>
        <v>0</v>
      </c>
    </row>
    <row r="578" spans="1:28" ht="45" hidden="1" x14ac:dyDescent="0.2">
      <c r="A578" s="226" t="s">
        <v>1345</v>
      </c>
      <c r="B578" s="227">
        <v>24.5</v>
      </c>
      <c r="C578" s="227" t="s">
        <v>1346</v>
      </c>
      <c r="D578" s="228" t="s">
        <v>1392</v>
      </c>
      <c r="E578" s="28" t="s">
        <v>1390</v>
      </c>
      <c r="F578" s="6"/>
      <c r="G578" s="331" t="s">
        <v>1775</v>
      </c>
      <c r="H578" s="229"/>
      <c r="I578" s="215"/>
      <c r="J578" s="215"/>
      <c r="K578" s="216" t="s">
        <v>1704</v>
      </c>
      <c r="L578" s="216" t="s">
        <v>1704</v>
      </c>
      <c r="M578" s="216" t="s">
        <v>1704</v>
      </c>
      <c r="N578" s="216" t="s">
        <v>1704</v>
      </c>
      <c r="O578" s="216" t="s">
        <v>1704</v>
      </c>
      <c r="P578" s="216" t="s">
        <v>1704</v>
      </c>
      <c r="Q578" s="362"/>
      <c r="R578" s="362"/>
      <c r="S578" s="348"/>
      <c r="T578" s="362"/>
      <c r="U578" s="370"/>
      <c r="V578" s="367"/>
      <c r="W578" s="379"/>
      <c r="X578" s="379"/>
      <c r="Y578" s="385"/>
      <c r="Z578" s="388"/>
      <c r="AA578" s="379"/>
      <c r="AB578" s="348">
        <f>SUM(HLD_Table8[[#This Row],[שיפור האיפיון (האיפיון לא מדוייק, נידרשת הבהרה)]:[עמודה1]])</f>
        <v>0</v>
      </c>
    </row>
    <row r="579" spans="1:28" ht="45" hidden="1" x14ac:dyDescent="0.2">
      <c r="A579" s="226" t="s">
        <v>1345</v>
      </c>
      <c r="B579" s="227">
        <v>24.6</v>
      </c>
      <c r="C579" s="227" t="s">
        <v>1346</v>
      </c>
      <c r="D579" s="228" t="s">
        <v>1393</v>
      </c>
      <c r="E579" s="13" t="s">
        <v>1390</v>
      </c>
      <c r="F579" s="6"/>
      <c r="G579" s="331" t="s">
        <v>1775</v>
      </c>
      <c r="H579" s="229"/>
      <c r="I579" s="215"/>
      <c r="J579" s="215"/>
      <c r="K579" s="216" t="s">
        <v>1704</v>
      </c>
      <c r="L579" s="216" t="s">
        <v>1704</v>
      </c>
      <c r="M579" s="216" t="s">
        <v>1704</v>
      </c>
      <c r="N579" s="216" t="s">
        <v>1704</v>
      </c>
      <c r="O579" s="216" t="s">
        <v>1704</v>
      </c>
      <c r="P579" s="216" t="s">
        <v>1704</v>
      </c>
      <c r="Q579" s="362"/>
      <c r="R579" s="362"/>
      <c r="S579" s="348"/>
      <c r="T579" s="362"/>
      <c r="U579" s="370"/>
      <c r="V579" s="367"/>
      <c r="W579" s="379"/>
      <c r="X579" s="379"/>
      <c r="Y579" s="385"/>
      <c r="Z579" s="388"/>
      <c r="AA579" s="379"/>
      <c r="AB579" s="348">
        <f>SUM(HLD_Table8[[#This Row],[שיפור האיפיון (האיפיון לא מדוייק, נידרשת הבהרה)]:[עמודה1]])</f>
        <v>0</v>
      </c>
    </row>
    <row r="580" spans="1:28" ht="45" hidden="1" x14ac:dyDescent="0.2">
      <c r="A580" s="218" t="s">
        <v>1345</v>
      </c>
      <c r="B580" s="219">
        <v>24.7</v>
      </c>
      <c r="C580" s="219" t="s">
        <v>1346</v>
      </c>
      <c r="D580" s="220" t="s">
        <v>1394</v>
      </c>
      <c r="E580" s="10"/>
      <c r="F580" s="6"/>
      <c r="G580" s="331"/>
      <c r="H580" s="229"/>
      <c r="I580" s="229"/>
      <c r="J580" s="229"/>
      <c r="K580" s="216" t="s">
        <v>1704</v>
      </c>
      <c r="L580" s="216" t="s">
        <v>1704</v>
      </c>
      <c r="M580" s="216" t="s">
        <v>1704</v>
      </c>
      <c r="N580" s="216" t="s">
        <v>1704</v>
      </c>
      <c r="O580" s="216" t="s">
        <v>1704</v>
      </c>
      <c r="P580" s="216" t="s">
        <v>1704</v>
      </c>
      <c r="Q580" s="362"/>
      <c r="R580" s="362"/>
      <c r="S580" s="348"/>
      <c r="T580" s="362"/>
      <c r="U580" s="370"/>
      <c r="V580" s="367"/>
      <c r="W580" s="379"/>
      <c r="X580" s="379"/>
      <c r="Y580" s="385"/>
      <c r="Z580" s="388"/>
      <c r="AA580" s="379"/>
      <c r="AB580" s="348">
        <f>SUM(HLD_Table8[[#This Row],[שיפור האיפיון (האיפיון לא מדוייק, נידרשת הבהרה)]:[עמודה1]])</f>
        <v>0</v>
      </c>
    </row>
    <row r="581" spans="1:28" ht="43.5" hidden="1" x14ac:dyDescent="0.2">
      <c r="A581" s="218" t="s">
        <v>1345</v>
      </c>
      <c r="B581" s="219">
        <v>24.8</v>
      </c>
      <c r="C581" s="219" t="s">
        <v>1346</v>
      </c>
      <c r="D581" s="220" t="s">
        <v>1395</v>
      </c>
      <c r="E581" s="10" t="s">
        <v>1396</v>
      </c>
      <c r="F581" s="6"/>
      <c r="G581" s="331" t="s">
        <v>1775</v>
      </c>
      <c r="H581" s="221"/>
      <c r="I581" s="215"/>
      <c r="J581" s="215"/>
      <c r="K581" s="216" t="s">
        <v>1704</v>
      </c>
      <c r="L581" s="216" t="s">
        <v>1704</v>
      </c>
      <c r="M581" s="216" t="s">
        <v>1704</v>
      </c>
      <c r="N581" s="216" t="s">
        <v>1704</v>
      </c>
      <c r="O581" s="216" t="s">
        <v>1704</v>
      </c>
      <c r="P581" s="216" t="s">
        <v>1704</v>
      </c>
      <c r="Q581" s="362"/>
      <c r="R581" s="362"/>
      <c r="S581" s="348"/>
      <c r="T581" s="362"/>
      <c r="U581" s="370"/>
      <c r="V581" s="367"/>
      <c r="W581" s="379"/>
      <c r="X581" s="379"/>
      <c r="Y581" s="385"/>
      <c r="Z581" s="388"/>
      <c r="AA581" s="379"/>
      <c r="AB581" s="348">
        <f>SUM(HLD_Table8[[#This Row],[שיפור האיפיון (האיפיון לא מדוייק, נידרשת הבהרה)]:[עמודה1]])</f>
        <v>0</v>
      </c>
    </row>
    <row r="582" spans="1:28" ht="60" hidden="1" x14ac:dyDescent="0.2">
      <c r="A582" s="218" t="s">
        <v>1345</v>
      </c>
      <c r="B582" s="219">
        <v>24.9</v>
      </c>
      <c r="C582" s="219" t="s">
        <v>1346</v>
      </c>
      <c r="D582" s="220" t="s">
        <v>1397</v>
      </c>
      <c r="E582" s="10"/>
      <c r="F582" s="6"/>
      <c r="G582" s="331" t="s">
        <v>1775</v>
      </c>
      <c r="H582" s="221"/>
      <c r="I582" s="215"/>
      <c r="J582" s="215"/>
      <c r="K582" s="216" t="s">
        <v>1704</v>
      </c>
      <c r="L582" s="216" t="s">
        <v>1704</v>
      </c>
      <c r="M582" s="216" t="s">
        <v>1704</v>
      </c>
      <c r="N582" s="216" t="s">
        <v>1704</v>
      </c>
      <c r="O582" s="216" t="s">
        <v>1704</v>
      </c>
      <c r="P582" s="216" t="s">
        <v>1704</v>
      </c>
      <c r="Q582" s="362"/>
      <c r="R582" s="362"/>
      <c r="S582" s="348"/>
      <c r="T582" s="362"/>
      <c r="U582" s="370"/>
      <c r="V582" s="367"/>
      <c r="W582" s="379"/>
      <c r="X582" s="379"/>
      <c r="Y582" s="385"/>
      <c r="Z582" s="388"/>
      <c r="AA582" s="379"/>
      <c r="AB582" s="348">
        <f>SUM(HLD_Table8[[#This Row],[שיפור האיפיון (האיפיון לא מדוייק, נידרשת הבהרה)]:[עמודה1]])</f>
        <v>0</v>
      </c>
    </row>
    <row r="583" spans="1:28" ht="45" hidden="1" x14ac:dyDescent="0.2">
      <c r="A583" s="226" t="s">
        <v>1345</v>
      </c>
      <c r="B583" s="227" t="s">
        <v>1398</v>
      </c>
      <c r="C583" s="227" t="s">
        <v>1346</v>
      </c>
      <c r="D583" s="228" t="s">
        <v>1399</v>
      </c>
      <c r="E583" s="13" t="s">
        <v>1390</v>
      </c>
      <c r="F583" s="6"/>
      <c r="G583" s="331" t="s">
        <v>1775</v>
      </c>
      <c r="H583" s="229"/>
      <c r="I583" s="215"/>
      <c r="J583" s="215"/>
      <c r="K583" s="216" t="s">
        <v>1704</v>
      </c>
      <c r="L583" s="216" t="s">
        <v>1704</v>
      </c>
      <c r="M583" s="216" t="s">
        <v>1704</v>
      </c>
      <c r="N583" s="216" t="s">
        <v>1704</v>
      </c>
      <c r="O583" s="216" t="s">
        <v>1704</v>
      </c>
      <c r="P583" s="216" t="s">
        <v>1704</v>
      </c>
      <c r="Q583" s="362"/>
      <c r="R583" s="362"/>
      <c r="S583" s="348"/>
      <c r="T583" s="362"/>
      <c r="U583" s="370"/>
      <c r="V583" s="367"/>
      <c r="W583" s="379"/>
      <c r="X583" s="379"/>
      <c r="Y583" s="385"/>
      <c r="Z583" s="388"/>
      <c r="AA583" s="379"/>
      <c r="AB583" s="348">
        <f>SUM(HLD_Table8[[#This Row],[שיפור האיפיון (האיפיון לא מדוייק, נידרשת הבהרה)]:[עמודה1]])</f>
        <v>0</v>
      </c>
    </row>
    <row r="584" spans="1:28" ht="42.75" hidden="1" x14ac:dyDescent="0.2">
      <c r="A584" s="226" t="s">
        <v>1345</v>
      </c>
      <c r="B584" s="227" t="s">
        <v>1400</v>
      </c>
      <c r="C584" s="227" t="s">
        <v>1346</v>
      </c>
      <c r="D584" s="228" t="s">
        <v>1401</v>
      </c>
      <c r="E584" s="13" t="s">
        <v>1390</v>
      </c>
      <c r="F584" s="6"/>
      <c r="G584" s="229"/>
      <c r="H584" s="229"/>
      <c r="I584" s="215"/>
      <c r="J584" s="215"/>
      <c r="K584" s="216" t="s">
        <v>1704</v>
      </c>
      <c r="L584" s="216" t="s">
        <v>1704</v>
      </c>
      <c r="M584" s="216" t="s">
        <v>1704</v>
      </c>
      <c r="N584" s="216" t="s">
        <v>1704</v>
      </c>
      <c r="O584" s="216" t="s">
        <v>1704</v>
      </c>
      <c r="P584" s="216" t="s">
        <v>1704</v>
      </c>
      <c r="Q584" s="362"/>
      <c r="R584" s="362"/>
      <c r="S584" s="348"/>
      <c r="T584" s="362"/>
      <c r="U584" s="370"/>
      <c r="V584" s="367"/>
      <c r="W584" s="379"/>
      <c r="X584" s="379"/>
      <c r="Y584" s="385"/>
      <c r="Z584" s="388"/>
      <c r="AA584" s="379"/>
      <c r="AB584" s="348">
        <f>SUM(HLD_Table8[[#This Row],[שיפור האיפיון (האיפיון לא מדוייק, נידרשת הבהרה)]:[עמודה1]])</f>
        <v>0</v>
      </c>
    </row>
    <row r="585" spans="1:28" ht="60" hidden="1" x14ac:dyDescent="0.2">
      <c r="A585" s="226" t="s">
        <v>1345</v>
      </c>
      <c r="B585" s="227">
        <v>24.11</v>
      </c>
      <c r="C585" s="227" t="s">
        <v>1346</v>
      </c>
      <c r="D585" s="228" t="s">
        <v>1402</v>
      </c>
      <c r="E585" s="13" t="s">
        <v>1390</v>
      </c>
      <c r="F585" s="6"/>
      <c r="G585" s="229"/>
      <c r="H585" s="229" t="s">
        <v>1774</v>
      </c>
      <c r="I585" s="215"/>
      <c r="J585" s="215"/>
      <c r="K585" s="216" t="s">
        <v>1704</v>
      </c>
      <c r="L585" s="216" t="s">
        <v>1704</v>
      </c>
      <c r="M585" s="216" t="s">
        <v>1704</v>
      </c>
      <c r="N585" s="216" t="s">
        <v>1704</v>
      </c>
      <c r="O585" s="216" t="s">
        <v>1704</v>
      </c>
      <c r="P585" s="216" t="s">
        <v>1704</v>
      </c>
      <c r="Q585" s="362"/>
      <c r="R585" s="362"/>
      <c r="S585" s="348"/>
      <c r="T585" s="362"/>
      <c r="U585" s="370"/>
      <c r="V585" s="367"/>
      <c r="W585" s="379"/>
      <c r="X585" s="379"/>
      <c r="Y585" s="385"/>
      <c r="Z585" s="388"/>
      <c r="AA585" s="379"/>
      <c r="AB585" s="348">
        <f>SUM(HLD_Table8[[#This Row],[שיפור האיפיון (האיפיון לא מדוייק, נידרשת הבהרה)]:[עמודה1]])</f>
        <v>0</v>
      </c>
    </row>
    <row r="586" spans="1:28" ht="43.5" hidden="1" x14ac:dyDescent="0.2">
      <c r="A586" s="226" t="s">
        <v>1345</v>
      </c>
      <c r="B586" s="227">
        <v>24.12</v>
      </c>
      <c r="C586" s="227" t="s">
        <v>1346</v>
      </c>
      <c r="D586" s="228" t="s">
        <v>1403</v>
      </c>
      <c r="E586" s="13" t="s">
        <v>1390</v>
      </c>
      <c r="F586" s="6"/>
      <c r="G586" s="331" t="s">
        <v>1775</v>
      </c>
      <c r="H586" s="229"/>
      <c r="I586" s="215"/>
      <c r="J586" s="215"/>
      <c r="K586" s="216" t="s">
        <v>1704</v>
      </c>
      <c r="L586" s="216" t="s">
        <v>1704</v>
      </c>
      <c r="M586" s="216" t="s">
        <v>1704</v>
      </c>
      <c r="N586" s="216" t="s">
        <v>1704</v>
      </c>
      <c r="O586" s="216" t="s">
        <v>1704</v>
      </c>
      <c r="P586" s="216" t="s">
        <v>1704</v>
      </c>
      <c r="Q586" s="362"/>
      <c r="R586" s="362"/>
      <c r="S586" s="348"/>
      <c r="T586" s="362"/>
      <c r="U586" s="370"/>
      <c r="V586" s="367"/>
      <c r="W586" s="379"/>
      <c r="X586" s="379"/>
      <c r="Y586" s="385"/>
      <c r="Z586" s="388"/>
      <c r="AA586" s="379"/>
      <c r="AB586" s="348">
        <f>SUM(HLD_Table8[[#This Row],[שיפור האיפיון (האיפיון לא מדוייק, נידרשת הבהרה)]:[עמודה1]])</f>
        <v>0</v>
      </c>
    </row>
    <row r="587" spans="1:28" ht="45" hidden="1" x14ac:dyDescent="0.2">
      <c r="A587" s="226" t="s">
        <v>1345</v>
      </c>
      <c r="B587" s="227" t="s">
        <v>1404</v>
      </c>
      <c r="C587" s="227" t="s">
        <v>1346</v>
      </c>
      <c r="D587" s="228" t="s">
        <v>1405</v>
      </c>
      <c r="E587" s="13" t="s">
        <v>1390</v>
      </c>
      <c r="F587" s="6"/>
      <c r="G587" s="229"/>
      <c r="H587" s="229"/>
      <c r="I587" s="215"/>
      <c r="J587" s="215"/>
      <c r="K587" s="216" t="s">
        <v>1704</v>
      </c>
      <c r="L587" s="216" t="s">
        <v>1704</v>
      </c>
      <c r="M587" s="216" t="s">
        <v>1704</v>
      </c>
      <c r="N587" s="216" t="s">
        <v>1704</v>
      </c>
      <c r="O587" s="216" t="s">
        <v>1704</v>
      </c>
      <c r="P587" s="216" t="s">
        <v>1704</v>
      </c>
      <c r="Q587" s="362"/>
      <c r="R587" s="362"/>
      <c r="S587" s="348"/>
      <c r="T587" s="362"/>
      <c r="U587" s="370"/>
      <c r="V587" s="367"/>
      <c r="W587" s="379"/>
      <c r="X587" s="379"/>
      <c r="Y587" s="385"/>
      <c r="Z587" s="388"/>
      <c r="AA587" s="379"/>
      <c r="AB587" s="348">
        <f>SUM(HLD_Table8[[#This Row],[שיפור האיפיון (האיפיון לא מדוייק, נידרשת הבהרה)]:[עמודה1]])</f>
        <v>0</v>
      </c>
    </row>
    <row r="588" spans="1:28" ht="60" hidden="1" x14ac:dyDescent="0.2">
      <c r="A588" s="226" t="s">
        <v>1345</v>
      </c>
      <c r="B588" s="227" t="s">
        <v>1406</v>
      </c>
      <c r="C588" s="227" t="s">
        <v>1346</v>
      </c>
      <c r="D588" s="228" t="s">
        <v>1407</v>
      </c>
      <c r="E588" s="13" t="s">
        <v>1390</v>
      </c>
      <c r="F588" s="6"/>
      <c r="G588" s="229"/>
      <c r="H588" s="229"/>
      <c r="I588" s="215"/>
      <c r="J588" s="215"/>
      <c r="K588" s="216" t="s">
        <v>1704</v>
      </c>
      <c r="L588" s="216" t="s">
        <v>1704</v>
      </c>
      <c r="M588" s="216" t="s">
        <v>1704</v>
      </c>
      <c r="N588" s="216" t="s">
        <v>1704</v>
      </c>
      <c r="O588" s="216" t="s">
        <v>1704</v>
      </c>
      <c r="P588" s="216" t="s">
        <v>1704</v>
      </c>
      <c r="Q588" s="362"/>
      <c r="R588" s="362"/>
      <c r="S588" s="348"/>
      <c r="T588" s="362"/>
      <c r="U588" s="370"/>
      <c r="V588" s="367"/>
      <c r="W588" s="379"/>
      <c r="X588" s="379"/>
      <c r="Y588" s="385"/>
      <c r="Z588" s="388"/>
      <c r="AA588" s="379"/>
      <c r="AB588" s="348">
        <f>SUM(HLD_Table8[[#This Row],[שיפור האיפיון (האיפיון לא מדוייק, נידרשת הבהרה)]:[עמודה1]])</f>
        <v>0</v>
      </c>
    </row>
    <row r="589" spans="1:28" ht="45" hidden="1" x14ac:dyDescent="0.2">
      <c r="A589" s="226" t="s">
        <v>1345</v>
      </c>
      <c r="B589" s="227" t="s">
        <v>1408</v>
      </c>
      <c r="C589" s="227" t="s">
        <v>1346</v>
      </c>
      <c r="D589" s="228" t="s">
        <v>1409</v>
      </c>
      <c r="E589" s="13" t="s">
        <v>1390</v>
      </c>
      <c r="F589" s="6"/>
      <c r="G589" s="229"/>
      <c r="H589" s="229"/>
      <c r="I589" s="215"/>
      <c r="J589" s="215"/>
      <c r="K589" s="216" t="s">
        <v>1704</v>
      </c>
      <c r="L589" s="216" t="s">
        <v>1704</v>
      </c>
      <c r="M589" s="216" t="s">
        <v>1704</v>
      </c>
      <c r="N589" s="216" t="s">
        <v>1704</v>
      </c>
      <c r="O589" s="216" t="s">
        <v>1704</v>
      </c>
      <c r="P589" s="216" t="s">
        <v>1704</v>
      </c>
      <c r="Q589" s="362"/>
      <c r="R589" s="362"/>
      <c r="S589" s="348"/>
      <c r="T589" s="362"/>
      <c r="U589" s="370"/>
      <c r="V589" s="367"/>
      <c r="W589" s="379"/>
      <c r="X589" s="379"/>
      <c r="Y589" s="385"/>
      <c r="Z589" s="388"/>
      <c r="AA589" s="379"/>
      <c r="AB589" s="348">
        <f>SUM(HLD_Table8[[#This Row],[שיפור האיפיון (האיפיון לא מדוייק, נידרשת הבהרה)]:[עמודה1]])</f>
        <v>0</v>
      </c>
    </row>
    <row r="590" spans="1:28" ht="45" hidden="1" x14ac:dyDescent="0.2">
      <c r="A590" s="226" t="s">
        <v>1345</v>
      </c>
      <c r="B590" s="227" t="s">
        <v>1410</v>
      </c>
      <c r="C590" s="227" t="s">
        <v>1346</v>
      </c>
      <c r="D590" s="228" t="s">
        <v>1411</v>
      </c>
      <c r="E590" s="13" t="s">
        <v>1390</v>
      </c>
      <c r="F590" s="6"/>
      <c r="G590" s="229"/>
      <c r="H590" s="229"/>
      <c r="I590" s="215"/>
      <c r="J590" s="215"/>
      <c r="K590" s="216" t="s">
        <v>1704</v>
      </c>
      <c r="L590" s="216" t="s">
        <v>1704</v>
      </c>
      <c r="M590" s="216" t="s">
        <v>1704</v>
      </c>
      <c r="N590" s="216" t="s">
        <v>1704</v>
      </c>
      <c r="O590" s="216" t="s">
        <v>1704</v>
      </c>
      <c r="P590" s="216" t="s">
        <v>1704</v>
      </c>
      <c r="Q590" s="362"/>
      <c r="R590" s="362"/>
      <c r="S590" s="348"/>
      <c r="T590" s="362"/>
      <c r="U590" s="370"/>
      <c r="V590" s="367"/>
      <c r="W590" s="379"/>
      <c r="X590" s="379"/>
      <c r="Y590" s="385"/>
      <c r="Z590" s="388"/>
      <c r="AA590" s="379"/>
      <c r="AB590" s="348">
        <f>SUM(HLD_Table8[[#This Row],[שיפור האיפיון (האיפיון לא מדוייק, נידרשת הבהרה)]:[עמודה1]])</f>
        <v>0</v>
      </c>
    </row>
    <row r="591" spans="1:28" ht="42.75" hidden="1" x14ac:dyDescent="0.2">
      <c r="A591" s="226" t="s">
        <v>1345</v>
      </c>
      <c r="B591" s="227" t="s">
        <v>1412</v>
      </c>
      <c r="C591" s="227" t="s">
        <v>1346</v>
      </c>
      <c r="D591" s="228" t="s">
        <v>1413</v>
      </c>
      <c r="E591" s="13" t="s">
        <v>1390</v>
      </c>
      <c r="F591" s="6"/>
      <c r="G591" s="229"/>
      <c r="H591" s="229"/>
      <c r="I591" s="215"/>
      <c r="J591" s="215"/>
      <c r="K591" s="216" t="s">
        <v>1704</v>
      </c>
      <c r="L591" s="216" t="s">
        <v>1704</v>
      </c>
      <c r="M591" s="216" t="s">
        <v>1704</v>
      </c>
      <c r="N591" s="216" t="s">
        <v>1704</v>
      </c>
      <c r="O591" s="216" t="s">
        <v>1704</v>
      </c>
      <c r="P591" s="216" t="s">
        <v>1704</v>
      </c>
      <c r="Q591" s="362"/>
      <c r="R591" s="362"/>
      <c r="S591" s="348"/>
      <c r="T591" s="362"/>
      <c r="U591" s="370"/>
      <c r="V591" s="367"/>
      <c r="W591" s="379"/>
      <c r="X591" s="379"/>
      <c r="Y591" s="385"/>
      <c r="Z591" s="388"/>
      <c r="AA591" s="379"/>
      <c r="AB591" s="348">
        <f>SUM(HLD_Table8[[#This Row],[שיפור האיפיון (האיפיון לא מדוייק, נידרשת הבהרה)]:[עמודה1]])</f>
        <v>0</v>
      </c>
    </row>
    <row r="592" spans="1:28" ht="45" hidden="1" x14ac:dyDescent="0.2">
      <c r="A592" s="226" t="s">
        <v>1345</v>
      </c>
      <c r="B592" s="227" t="s">
        <v>1414</v>
      </c>
      <c r="C592" s="227" t="s">
        <v>1346</v>
      </c>
      <c r="D592" s="228" t="s">
        <v>1415</v>
      </c>
      <c r="E592" s="13" t="s">
        <v>1390</v>
      </c>
      <c r="F592" s="6"/>
      <c r="G592" s="229"/>
      <c r="H592" s="229"/>
      <c r="I592" s="215"/>
      <c r="J592" s="215"/>
      <c r="K592" s="216" t="s">
        <v>1704</v>
      </c>
      <c r="L592" s="216" t="s">
        <v>1704</v>
      </c>
      <c r="M592" s="216" t="s">
        <v>1704</v>
      </c>
      <c r="N592" s="216" t="s">
        <v>1704</v>
      </c>
      <c r="O592" s="216" t="s">
        <v>1704</v>
      </c>
      <c r="P592" s="216" t="s">
        <v>1704</v>
      </c>
      <c r="Q592" s="362"/>
      <c r="R592" s="362"/>
      <c r="S592" s="348"/>
      <c r="T592" s="362"/>
      <c r="U592" s="370"/>
      <c r="V592" s="367"/>
      <c r="W592" s="379"/>
      <c r="X592" s="379"/>
      <c r="Y592" s="385"/>
      <c r="Z592" s="388"/>
      <c r="AA592" s="379"/>
      <c r="AB592" s="348">
        <f>SUM(HLD_Table8[[#This Row],[שיפור האיפיון (האיפיון לא מדוייק, נידרשת הבהרה)]:[עמודה1]])</f>
        <v>0</v>
      </c>
    </row>
    <row r="593" spans="1:28" ht="45.75" hidden="1" thickBot="1" x14ac:dyDescent="0.25">
      <c r="A593" s="270" t="s">
        <v>1345</v>
      </c>
      <c r="B593" s="271" t="s">
        <v>1416</v>
      </c>
      <c r="C593" s="271" t="s">
        <v>1346</v>
      </c>
      <c r="D593" s="276" t="s">
        <v>1417</v>
      </c>
      <c r="E593" s="13" t="s">
        <v>1390</v>
      </c>
      <c r="F593" s="6"/>
      <c r="G593" s="229"/>
      <c r="H593" s="229" t="s">
        <v>1776</v>
      </c>
      <c r="I593" s="215"/>
      <c r="J593" s="215"/>
      <c r="K593" s="216" t="s">
        <v>1704</v>
      </c>
      <c r="L593" s="216" t="s">
        <v>1704</v>
      </c>
      <c r="M593" s="216" t="s">
        <v>1704</v>
      </c>
      <c r="N593" s="216" t="s">
        <v>1704</v>
      </c>
      <c r="O593" s="216" t="s">
        <v>1704</v>
      </c>
      <c r="P593" s="216" t="s">
        <v>1704</v>
      </c>
      <c r="Q593" s="362"/>
      <c r="R593" s="362"/>
      <c r="S593" s="348"/>
      <c r="T593" s="362"/>
      <c r="U593" s="370"/>
      <c r="V593" s="367"/>
      <c r="W593" s="379"/>
      <c r="X593" s="379"/>
      <c r="Y593" s="385"/>
      <c r="Z593" s="388"/>
      <c r="AA593" s="379"/>
      <c r="AB593" s="348">
        <f>SUM(HLD_Table8[[#This Row],[שיפור האיפיון (האיפיון לא מדוייק, נידרשת הבהרה)]:[עמודה1]])</f>
        <v>0</v>
      </c>
    </row>
    <row r="594" spans="1:28" hidden="1" x14ac:dyDescent="0.2">
      <c r="A594" s="233" t="s">
        <v>1418</v>
      </c>
      <c r="B594" s="234">
        <v>25</v>
      </c>
      <c r="C594" s="234" t="s">
        <v>1419</v>
      </c>
      <c r="D594" s="235" t="s">
        <v>1420</v>
      </c>
      <c r="E594" s="36"/>
      <c r="F594" s="6"/>
      <c r="G594" s="296"/>
      <c r="H594" s="296"/>
      <c r="I594" s="297"/>
      <c r="J594" s="297"/>
      <c r="K594" s="315"/>
      <c r="L594" s="315"/>
      <c r="M594" s="315"/>
      <c r="N594" s="315"/>
      <c r="O594" s="315"/>
      <c r="P594" s="315"/>
      <c r="Q594" s="362"/>
      <c r="R594" s="362"/>
      <c r="S594" s="348"/>
      <c r="T594" s="362"/>
      <c r="U594" s="370"/>
      <c r="V594" s="367"/>
      <c r="W594" s="379"/>
      <c r="X594" s="379"/>
      <c r="Y594" s="385"/>
      <c r="Z594" s="388"/>
      <c r="AA594" s="379"/>
      <c r="AB594" s="348">
        <f>SUM(HLD_Table8[[#This Row],[שיפור האיפיון (האיפיון לא מדוייק, נידרשת הבהרה)]:[עמודה1]])</f>
        <v>0</v>
      </c>
    </row>
    <row r="595" spans="1:28" ht="57" x14ac:dyDescent="0.2">
      <c r="A595" s="222" t="s">
        <v>1418</v>
      </c>
      <c r="B595" s="223">
        <v>25.1</v>
      </c>
      <c r="C595" s="223" t="s">
        <v>1419</v>
      </c>
      <c r="D595" s="224" t="s">
        <v>1421</v>
      </c>
      <c r="E595" s="12" t="s">
        <v>1422</v>
      </c>
      <c r="F595" s="6" t="s">
        <v>95</v>
      </c>
      <c r="G595" s="299"/>
      <c r="H595" s="299" t="s">
        <v>1777</v>
      </c>
      <c r="I595" s="297"/>
      <c r="J595" s="297"/>
      <c r="K595" s="315"/>
      <c r="L595" s="315"/>
      <c r="M595" s="315"/>
      <c r="N595" s="315" t="s">
        <v>2034</v>
      </c>
      <c r="O595" s="315"/>
      <c r="P595" s="315"/>
      <c r="Q595" s="362"/>
      <c r="R595" s="362"/>
      <c r="S595" s="348">
        <v>1</v>
      </c>
      <c r="T595" s="362"/>
      <c r="U595" s="370">
        <v>1</v>
      </c>
      <c r="V595" s="367"/>
      <c r="W595" s="379"/>
      <c r="X595" s="379"/>
      <c r="Y595" s="385"/>
      <c r="Z595" s="388"/>
      <c r="AA595" s="379"/>
      <c r="AB595" s="348">
        <f>SUM(HLD_Table8[[#This Row],[שיפור האיפיון (האיפיון לא מדוייק, נידרשת הבהרה)]:[עמודה1]])</f>
        <v>2</v>
      </c>
    </row>
    <row r="596" spans="1:28" ht="30" hidden="1" x14ac:dyDescent="0.2">
      <c r="A596" s="218" t="s">
        <v>1418</v>
      </c>
      <c r="B596" s="219">
        <v>25.2</v>
      </c>
      <c r="C596" s="219" t="s">
        <v>1419</v>
      </c>
      <c r="D596" s="220" t="s">
        <v>1427</v>
      </c>
      <c r="E596" s="10"/>
      <c r="F596" s="6"/>
      <c r="G596" s="298"/>
      <c r="H596" s="298"/>
      <c r="I596" s="297"/>
      <c r="J596" s="297"/>
      <c r="K596" s="315"/>
      <c r="L596" s="315"/>
      <c r="M596" s="315"/>
      <c r="N596" s="315"/>
      <c r="O596" s="315"/>
      <c r="P596" s="315"/>
      <c r="Q596" s="362"/>
      <c r="R596" s="362"/>
      <c r="S596" s="348"/>
      <c r="T596" s="362"/>
      <c r="U596" s="370"/>
      <c r="V596" s="367"/>
      <c r="W596" s="379"/>
      <c r="X596" s="379"/>
      <c r="Y596" s="385"/>
      <c r="Z596" s="388"/>
      <c r="AA596" s="379"/>
      <c r="AB596" s="348">
        <f>SUM(HLD_Table8[[#This Row],[שיפור האיפיון (האיפיון לא מדוייק, נידרשת הבהרה)]:[עמודה1]])</f>
        <v>0</v>
      </c>
    </row>
    <row r="597" spans="1:28" ht="57.75" thickBot="1" x14ac:dyDescent="0.25">
      <c r="A597" s="245" t="s">
        <v>1418</v>
      </c>
      <c r="B597" s="246">
        <v>25.3</v>
      </c>
      <c r="C597" s="246" t="s">
        <v>1419</v>
      </c>
      <c r="D597" s="247" t="s">
        <v>1428</v>
      </c>
      <c r="E597" s="10"/>
      <c r="F597" s="6"/>
      <c r="G597" s="298"/>
      <c r="H597" s="298" t="s">
        <v>1774</v>
      </c>
      <c r="I597" s="297"/>
      <c r="J597" s="297"/>
      <c r="K597" s="315"/>
      <c r="L597" s="315"/>
      <c r="M597" s="315"/>
      <c r="N597" s="315" t="s">
        <v>2035</v>
      </c>
      <c r="O597" s="315"/>
      <c r="P597" s="315"/>
      <c r="Q597" s="362"/>
      <c r="R597" s="362"/>
      <c r="S597" s="348">
        <v>1</v>
      </c>
      <c r="T597" s="362"/>
      <c r="U597" s="370">
        <v>1</v>
      </c>
      <c r="V597" s="367"/>
      <c r="W597" s="379"/>
      <c r="X597" s="379"/>
      <c r="Y597" s="385"/>
      <c r="Z597" s="388"/>
      <c r="AA597" s="379"/>
      <c r="AB597" s="348">
        <f>SUM(HLD_Table8[[#This Row],[שיפור האיפיון (האיפיון לא מדוייק, נידרשת הבהרה)]:[עמודה1]])</f>
        <v>2</v>
      </c>
    </row>
    <row r="598" spans="1:28" ht="30" hidden="1" x14ac:dyDescent="0.2">
      <c r="A598" s="233" t="s">
        <v>1429</v>
      </c>
      <c r="B598" s="234">
        <v>27</v>
      </c>
      <c r="C598" s="234" t="s">
        <v>1430</v>
      </c>
      <c r="D598" s="235" t="s">
        <v>1431</v>
      </c>
      <c r="E598" s="36"/>
      <c r="F598" s="6"/>
      <c r="G598" s="296"/>
      <c r="H598" s="296"/>
      <c r="I598" s="297"/>
      <c r="J598" s="297"/>
      <c r="K598" s="315"/>
      <c r="L598" s="315"/>
      <c r="M598" s="315"/>
      <c r="N598" s="315"/>
      <c r="O598" s="315"/>
      <c r="P598" s="315"/>
      <c r="Q598" s="362"/>
      <c r="R598" s="362"/>
      <c r="S598" s="348"/>
      <c r="T598" s="362"/>
      <c r="U598" s="370"/>
      <c r="V598" s="367"/>
      <c r="W598" s="379"/>
      <c r="X598" s="379"/>
      <c r="Y598" s="385"/>
      <c r="Z598" s="388"/>
      <c r="AA598" s="379"/>
      <c r="AB598" s="348">
        <f>SUM(HLD_Table8[[#This Row],[שיפור האיפיון (האיפיון לא מדוייק, נידרשת הבהרה)]:[עמודה1]])</f>
        <v>0</v>
      </c>
    </row>
    <row r="599" spans="1:28" ht="30" hidden="1" x14ac:dyDescent="0.2">
      <c r="A599" s="218" t="s">
        <v>1429</v>
      </c>
      <c r="B599" s="219">
        <v>27.1</v>
      </c>
      <c r="C599" s="219" t="s">
        <v>1430</v>
      </c>
      <c r="D599" s="220" t="s">
        <v>1432</v>
      </c>
      <c r="E599" s="10"/>
      <c r="F599" s="6"/>
      <c r="G599" s="298"/>
      <c r="H599" s="298"/>
      <c r="I599" s="297"/>
      <c r="J599" s="297"/>
      <c r="K599" s="315"/>
      <c r="L599" s="315"/>
      <c r="M599" s="315"/>
      <c r="N599" s="315"/>
      <c r="O599" s="315"/>
      <c r="P599" s="315"/>
      <c r="Q599" s="362"/>
      <c r="R599" s="362"/>
      <c r="S599" s="348"/>
      <c r="T599" s="362"/>
      <c r="U599" s="370"/>
      <c r="V599" s="367"/>
      <c r="W599" s="379"/>
      <c r="X599" s="379"/>
      <c r="Y599" s="385"/>
      <c r="Z599" s="388"/>
      <c r="AA599" s="379"/>
      <c r="AB599" s="348">
        <f>SUM(HLD_Table8[[#This Row],[שיפור האיפיון (האיפיון לא מדוייק, נידרשת הבהרה)]:[עמודה1]])</f>
        <v>0</v>
      </c>
    </row>
    <row r="600" spans="1:28" ht="30" hidden="1" x14ac:dyDescent="0.2">
      <c r="A600" s="218" t="s">
        <v>1429</v>
      </c>
      <c r="B600" s="219" t="s">
        <v>1433</v>
      </c>
      <c r="C600" s="219" t="s">
        <v>1430</v>
      </c>
      <c r="D600" s="220" t="s">
        <v>1434</v>
      </c>
      <c r="E600" s="10"/>
      <c r="F600" s="6"/>
      <c r="G600" s="298"/>
      <c r="H600" s="298" t="s">
        <v>1774</v>
      </c>
      <c r="I600" s="297"/>
      <c r="J600" s="297"/>
      <c r="K600" s="315"/>
      <c r="L600" s="315"/>
      <c r="M600" s="315"/>
      <c r="N600" s="315"/>
      <c r="O600" s="315"/>
      <c r="P600" s="315"/>
      <c r="Q600" s="362"/>
      <c r="R600" s="362"/>
      <c r="S600" s="348">
        <v>1</v>
      </c>
      <c r="T600" s="362"/>
      <c r="U600" s="370"/>
      <c r="V600" s="367"/>
      <c r="W600" s="379"/>
      <c r="X600" s="379"/>
      <c r="Y600" s="385"/>
      <c r="Z600" s="388"/>
      <c r="AA600" s="379"/>
      <c r="AB600" s="348">
        <f>SUM(HLD_Table8[[#This Row],[שיפור האיפיון (האיפיון לא מדוייק, נידרשת הבהרה)]:[עמודה1]])</f>
        <v>1</v>
      </c>
    </row>
    <row r="601" spans="1:28" ht="30" hidden="1" x14ac:dyDescent="0.2">
      <c r="A601" s="218" t="s">
        <v>1429</v>
      </c>
      <c r="B601" s="219" t="s">
        <v>1435</v>
      </c>
      <c r="C601" s="219" t="s">
        <v>1430</v>
      </c>
      <c r="D601" s="220" t="s">
        <v>1436</v>
      </c>
      <c r="E601" s="10"/>
      <c r="F601" s="6"/>
      <c r="G601" s="298"/>
      <c r="H601" s="298" t="s">
        <v>1733</v>
      </c>
      <c r="I601" s="297"/>
      <c r="J601" s="297"/>
      <c r="K601" s="315"/>
      <c r="L601" s="315"/>
      <c r="M601" s="315"/>
      <c r="N601" s="315"/>
      <c r="O601" s="315"/>
      <c r="P601" s="315"/>
      <c r="Q601" s="362"/>
      <c r="R601" s="362"/>
      <c r="S601" s="348">
        <v>1</v>
      </c>
      <c r="T601" s="362"/>
      <c r="U601" s="370"/>
      <c r="V601" s="367"/>
      <c r="W601" s="379"/>
      <c r="X601" s="379"/>
      <c r="Y601" s="385"/>
      <c r="Z601" s="388"/>
      <c r="AA601" s="379"/>
      <c r="AB601" s="348">
        <f>SUM(HLD_Table8[[#This Row],[שיפור האיפיון (האיפיון לא מדוייק, נידרשת הבהרה)]:[עמודה1]])</f>
        <v>1</v>
      </c>
    </row>
    <row r="602" spans="1:28" hidden="1" x14ac:dyDescent="0.2">
      <c r="A602" s="226" t="s">
        <v>1429</v>
      </c>
      <c r="B602" s="227" t="s">
        <v>1437</v>
      </c>
      <c r="C602" s="227" t="s">
        <v>1430</v>
      </c>
      <c r="D602" s="228" t="s">
        <v>1438</v>
      </c>
      <c r="E602" s="13"/>
      <c r="F602" s="6"/>
      <c r="G602" s="300"/>
      <c r="H602" s="300" t="s">
        <v>1733</v>
      </c>
      <c r="I602" s="297"/>
      <c r="J602" s="297"/>
      <c r="K602" s="315"/>
      <c r="L602" s="315"/>
      <c r="M602" s="315"/>
      <c r="N602" s="315"/>
      <c r="O602" s="315"/>
      <c r="P602" s="315"/>
      <c r="Q602" s="362"/>
      <c r="R602" s="362"/>
      <c r="S602" s="348">
        <v>1</v>
      </c>
      <c r="T602" s="362"/>
      <c r="U602" s="370"/>
      <c r="V602" s="367"/>
      <c r="W602" s="379"/>
      <c r="X602" s="379"/>
      <c r="Y602" s="385"/>
      <c r="Z602" s="388"/>
      <c r="AA602" s="379"/>
      <c r="AB602" s="348">
        <f>SUM(HLD_Table8[[#This Row],[שיפור האיפיון (האיפיון לא מדוייק, נידרשת הבהרה)]:[עמודה1]])</f>
        <v>1</v>
      </c>
    </row>
    <row r="603" spans="1:28" ht="60" hidden="1" x14ac:dyDescent="0.2">
      <c r="A603" s="226" t="s">
        <v>1429</v>
      </c>
      <c r="B603" s="227" t="s">
        <v>1439</v>
      </c>
      <c r="C603" s="227" t="s">
        <v>1430</v>
      </c>
      <c r="D603" s="228" t="s">
        <v>1440</v>
      </c>
      <c r="E603" s="13"/>
      <c r="F603" s="6"/>
      <c r="G603" s="300"/>
      <c r="H603" s="300" t="s">
        <v>1733</v>
      </c>
      <c r="I603" s="297"/>
      <c r="J603" s="297"/>
      <c r="K603" s="315"/>
      <c r="L603" s="315"/>
      <c r="M603" s="315"/>
      <c r="N603" s="315"/>
      <c r="O603" s="315"/>
      <c r="P603" s="315"/>
      <c r="Q603" s="362"/>
      <c r="R603" s="362"/>
      <c r="S603" s="348">
        <v>1</v>
      </c>
      <c r="T603" s="362"/>
      <c r="U603" s="370"/>
      <c r="V603" s="367"/>
      <c r="W603" s="379"/>
      <c r="X603" s="379"/>
      <c r="Y603" s="385"/>
      <c r="Z603" s="388"/>
      <c r="AA603" s="379"/>
      <c r="AB603" s="348">
        <f>SUM(HLD_Table8[[#This Row],[שיפור האיפיון (האיפיון לא מדוייק, נידרשת הבהרה)]:[עמודה1]])</f>
        <v>1</v>
      </c>
    </row>
    <row r="604" spans="1:28" ht="30" hidden="1" x14ac:dyDescent="0.2">
      <c r="A604" s="226" t="s">
        <v>1429</v>
      </c>
      <c r="B604" s="227" t="s">
        <v>1441</v>
      </c>
      <c r="C604" s="227" t="s">
        <v>1430</v>
      </c>
      <c r="D604" s="228" t="s">
        <v>1442</v>
      </c>
      <c r="E604" s="13"/>
      <c r="F604" s="6"/>
      <c r="G604" s="300"/>
      <c r="H604" s="300" t="s">
        <v>1733</v>
      </c>
      <c r="I604" s="297"/>
      <c r="J604" s="297"/>
      <c r="K604" s="315"/>
      <c r="L604" s="315"/>
      <c r="M604" s="315"/>
      <c r="N604" s="315"/>
      <c r="O604" s="315"/>
      <c r="P604" s="315"/>
      <c r="Q604" s="362"/>
      <c r="R604" s="362"/>
      <c r="S604" s="348"/>
      <c r="T604" s="362"/>
      <c r="U604" s="370"/>
      <c r="V604" s="367"/>
      <c r="W604" s="379"/>
      <c r="X604" s="379"/>
      <c r="Y604" s="385"/>
      <c r="Z604" s="388"/>
      <c r="AA604" s="379"/>
      <c r="AB604" s="348">
        <f>SUM(HLD_Table8[[#This Row],[שיפור האיפיון (האיפיון לא מדוייק, נידרשת הבהרה)]:[עמודה1]])</f>
        <v>0</v>
      </c>
    </row>
    <row r="605" spans="1:28" ht="30" hidden="1" x14ac:dyDescent="0.2">
      <c r="A605" s="226" t="s">
        <v>1429</v>
      </c>
      <c r="B605" s="227" t="s">
        <v>1443</v>
      </c>
      <c r="C605" s="227" t="s">
        <v>1430</v>
      </c>
      <c r="D605" s="228" t="s">
        <v>1444</v>
      </c>
      <c r="E605" s="13"/>
      <c r="F605" s="6"/>
      <c r="G605" s="300"/>
      <c r="H605" s="300" t="s">
        <v>1733</v>
      </c>
      <c r="I605" s="297"/>
      <c r="J605" s="297"/>
      <c r="K605" s="315"/>
      <c r="L605" s="315"/>
      <c r="M605" s="315"/>
      <c r="N605" s="315"/>
      <c r="O605" s="315"/>
      <c r="P605" s="315"/>
      <c r="Q605" s="362"/>
      <c r="R605" s="362"/>
      <c r="S605" s="348"/>
      <c r="T605" s="362"/>
      <c r="U605" s="370"/>
      <c r="V605" s="367"/>
      <c r="W605" s="379"/>
      <c r="X605" s="379"/>
      <c r="Y605" s="385"/>
      <c r="Z605" s="388"/>
      <c r="AA605" s="379"/>
      <c r="AB605" s="348">
        <f>SUM(HLD_Table8[[#This Row],[שיפור האיפיון (האיפיון לא מדוייק, נידרשת הבהרה)]:[עמודה1]])</f>
        <v>0</v>
      </c>
    </row>
    <row r="606" spans="1:28" ht="30" hidden="1" x14ac:dyDescent="0.2">
      <c r="A606" s="218" t="s">
        <v>1429</v>
      </c>
      <c r="B606" s="219" t="s">
        <v>1445</v>
      </c>
      <c r="C606" s="219" t="s">
        <v>1430</v>
      </c>
      <c r="D606" s="220" t="s">
        <v>1446</v>
      </c>
      <c r="E606" s="10"/>
      <c r="F606" s="6"/>
      <c r="G606" s="298"/>
      <c r="H606" s="298" t="s">
        <v>1733</v>
      </c>
      <c r="I606" s="297"/>
      <c r="J606" s="297"/>
      <c r="K606" s="315"/>
      <c r="L606" s="315"/>
      <c r="M606" s="315"/>
      <c r="N606" s="315"/>
      <c r="O606" s="315"/>
      <c r="P606" s="315"/>
      <c r="Q606" s="362"/>
      <c r="R606" s="362"/>
      <c r="S606" s="348"/>
      <c r="T606" s="362"/>
      <c r="U606" s="370"/>
      <c r="V606" s="367"/>
      <c r="W606" s="379"/>
      <c r="X606" s="379"/>
      <c r="Y606" s="385"/>
      <c r="Z606" s="388"/>
      <c r="AA606" s="379"/>
      <c r="AB606" s="348">
        <f>SUM(HLD_Table8[[#This Row],[שיפור האיפיון (האיפיון לא מדוייק, נידרשת הבהרה)]:[עמודה1]])</f>
        <v>0</v>
      </c>
    </row>
    <row r="607" spans="1:28" ht="30" hidden="1" x14ac:dyDescent="0.2">
      <c r="A607" s="218" t="s">
        <v>1429</v>
      </c>
      <c r="B607" s="219" t="s">
        <v>1447</v>
      </c>
      <c r="C607" s="219" t="s">
        <v>1430</v>
      </c>
      <c r="D607" s="220" t="s">
        <v>1448</v>
      </c>
      <c r="E607" s="10"/>
      <c r="F607" s="6"/>
      <c r="G607" s="298"/>
      <c r="H607" s="298" t="s">
        <v>1733</v>
      </c>
      <c r="I607" s="297"/>
      <c r="J607" s="297"/>
      <c r="K607" s="315"/>
      <c r="L607" s="315"/>
      <c r="M607" s="315"/>
      <c r="N607" s="315"/>
      <c r="O607" s="315"/>
      <c r="P607" s="315"/>
      <c r="Q607" s="362"/>
      <c r="R607" s="362"/>
      <c r="S607" s="348"/>
      <c r="T607" s="362"/>
      <c r="U607" s="370"/>
      <c r="V607" s="367"/>
      <c r="W607" s="379"/>
      <c r="X607" s="379"/>
      <c r="Y607" s="385"/>
      <c r="Z607" s="388"/>
      <c r="AA607" s="379"/>
      <c r="AB607" s="348">
        <f>SUM(HLD_Table8[[#This Row],[שיפור האיפיון (האיפיון לא מדוייק, נידרשת הבהרה)]:[עמודה1]])</f>
        <v>0</v>
      </c>
    </row>
    <row r="608" spans="1:28" ht="45" hidden="1" x14ac:dyDescent="0.2">
      <c r="A608" s="218" t="s">
        <v>1429</v>
      </c>
      <c r="B608" s="219">
        <v>27.2</v>
      </c>
      <c r="C608" s="219" t="s">
        <v>1430</v>
      </c>
      <c r="D608" s="220" t="s">
        <v>1449</v>
      </c>
      <c r="E608" s="10"/>
      <c r="F608" s="6"/>
      <c r="G608" s="298"/>
      <c r="H608" s="298"/>
      <c r="I608" s="297"/>
      <c r="J608" s="297"/>
      <c r="K608" s="315"/>
      <c r="L608" s="315"/>
      <c r="M608" s="315"/>
      <c r="N608" s="315"/>
      <c r="O608" s="315"/>
      <c r="P608" s="315"/>
      <c r="Q608" s="362"/>
      <c r="R608" s="362"/>
      <c r="S608" s="348"/>
      <c r="T608" s="362"/>
      <c r="U608" s="370"/>
      <c r="V608" s="367"/>
      <c r="W608" s="379"/>
      <c r="X608" s="379"/>
      <c r="Y608" s="385"/>
      <c r="Z608" s="388"/>
      <c r="AA608" s="379"/>
      <c r="AB608" s="348">
        <f>SUM(HLD_Table8[[#This Row],[שיפור האיפיון (האיפיון לא מדוייק, נידרשת הבהרה)]:[עמודה1]])</f>
        <v>0</v>
      </c>
    </row>
    <row r="609" spans="1:28" ht="45" hidden="1" x14ac:dyDescent="0.2">
      <c r="A609" s="218" t="s">
        <v>1429</v>
      </c>
      <c r="B609" s="219" t="s">
        <v>1450</v>
      </c>
      <c r="C609" s="219" t="s">
        <v>1430</v>
      </c>
      <c r="D609" s="220" t="s">
        <v>1451</v>
      </c>
      <c r="E609" s="10"/>
      <c r="F609" s="6"/>
      <c r="G609" s="298"/>
      <c r="H609" s="298"/>
      <c r="I609" s="297"/>
      <c r="J609" s="297"/>
      <c r="K609" s="315"/>
      <c r="L609" s="315"/>
      <c r="M609" s="315"/>
      <c r="N609" s="315"/>
      <c r="O609" s="315"/>
      <c r="P609" s="315"/>
      <c r="Q609" s="362"/>
      <c r="R609" s="362"/>
      <c r="S609" s="348"/>
      <c r="T609" s="362"/>
      <c r="U609" s="370"/>
      <c r="V609" s="367"/>
      <c r="W609" s="379"/>
      <c r="X609" s="379"/>
      <c r="Y609" s="385"/>
      <c r="Z609" s="388"/>
      <c r="AA609" s="379"/>
      <c r="AB609" s="348">
        <f>SUM(HLD_Table8[[#This Row],[שיפור האיפיון (האיפיון לא מדוייק, נידרשת הבהרה)]:[עמודה1]])</f>
        <v>0</v>
      </c>
    </row>
    <row r="610" spans="1:28" ht="60" hidden="1" x14ac:dyDescent="0.2">
      <c r="A610" s="218" t="s">
        <v>1429</v>
      </c>
      <c r="B610" s="219">
        <v>27.3</v>
      </c>
      <c r="C610" s="219" t="s">
        <v>1430</v>
      </c>
      <c r="D610" s="220" t="s">
        <v>1452</v>
      </c>
      <c r="E610" s="10"/>
      <c r="F610" s="6"/>
      <c r="G610" s="298"/>
      <c r="H610" s="298" t="s">
        <v>1774</v>
      </c>
      <c r="I610" s="297"/>
      <c r="J610" s="297"/>
      <c r="K610" s="315"/>
      <c r="L610" s="315"/>
      <c r="M610" s="315"/>
      <c r="N610" s="315"/>
      <c r="O610" s="315"/>
      <c r="P610" s="315"/>
      <c r="Q610" s="362"/>
      <c r="R610" s="362"/>
      <c r="S610" s="348"/>
      <c r="T610" s="362"/>
      <c r="U610" s="370"/>
      <c r="V610" s="367"/>
      <c r="W610" s="379"/>
      <c r="X610" s="379"/>
      <c r="Y610" s="385"/>
      <c r="Z610" s="388"/>
      <c r="AA610" s="379"/>
      <c r="AB610" s="348">
        <f>SUM(HLD_Table8[[#This Row],[שיפור האיפיון (האיפיון לא מדוייק, נידרשת הבהרה)]:[עמודה1]])</f>
        <v>0</v>
      </c>
    </row>
    <row r="611" spans="1:28" ht="63" hidden="1" x14ac:dyDescent="0.2">
      <c r="A611" s="218" t="s">
        <v>1429</v>
      </c>
      <c r="B611" s="219">
        <v>27.4</v>
      </c>
      <c r="C611" s="219" t="s">
        <v>1430</v>
      </c>
      <c r="D611" s="220" t="s">
        <v>1453</v>
      </c>
      <c r="E611" s="10"/>
      <c r="F611" s="6"/>
      <c r="G611" s="298" t="s">
        <v>1780</v>
      </c>
      <c r="H611" s="298"/>
      <c r="I611" s="297"/>
      <c r="J611" s="297"/>
      <c r="K611" s="315"/>
      <c r="L611" s="315"/>
      <c r="M611" s="315"/>
      <c r="N611" s="315"/>
      <c r="O611" s="315"/>
      <c r="P611" s="315"/>
      <c r="Q611" s="362"/>
      <c r="R611" s="362"/>
      <c r="S611" s="348"/>
      <c r="T611" s="362"/>
      <c r="U611" s="370"/>
      <c r="V611" s="367"/>
      <c r="W611" s="379"/>
      <c r="X611" s="379"/>
      <c r="Y611" s="385"/>
      <c r="Z611" s="388"/>
      <c r="AA611" s="379"/>
      <c r="AB611" s="348">
        <f>SUM(HLD_Table8[[#This Row],[שיפור האיפיון (האיפיון לא מדוייק, נידרשת הבהרה)]:[עמודה1]])</f>
        <v>0</v>
      </c>
    </row>
    <row r="612" spans="1:28" ht="60" hidden="1" x14ac:dyDescent="0.2">
      <c r="A612" s="218" t="s">
        <v>1429</v>
      </c>
      <c r="B612" s="219" t="s">
        <v>1454</v>
      </c>
      <c r="C612" s="219" t="s">
        <v>1430</v>
      </c>
      <c r="D612" s="220" t="s">
        <v>1455</v>
      </c>
      <c r="E612" s="10"/>
      <c r="F612" s="6"/>
      <c r="G612" s="298"/>
      <c r="H612" s="298" t="s">
        <v>1781</v>
      </c>
      <c r="I612" s="297"/>
      <c r="J612" s="297"/>
      <c r="K612" s="315"/>
      <c r="L612" s="315"/>
      <c r="M612" s="315"/>
      <c r="N612" s="315"/>
      <c r="O612" s="315"/>
      <c r="P612" s="315"/>
      <c r="Q612" s="362"/>
      <c r="R612" s="362"/>
      <c r="S612" s="348"/>
      <c r="T612" s="362"/>
      <c r="U612" s="370"/>
      <c r="V612" s="367"/>
      <c r="W612" s="379"/>
      <c r="X612" s="379"/>
      <c r="Y612" s="385"/>
      <c r="Z612" s="388"/>
      <c r="AA612" s="379"/>
      <c r="AB612" s="348">
        <f>SUM(HLD_Table8[[#This Row],[שיפור האיפיון (האיפיון לא מדוייק, נידרשת הבהרה)]:[עמודה1]])</f>
        <v>0</v>
      </c>
    </row>
    <row r="613" spans="1:28" ht="60" hidden="1" x14ac:dyDescent="0.2">
      <c r="A613" s="226" t="s">
        <v>1429</v>
      </c>
      <c r="B613" s="227">
        <v>27.5</v>
      </c>
      <c r="C613" s="227" t="s">
        <v>1430</v>
      </c>
      <c r="D613" s="228" t="s">
        <v>1456</v>
      </c>
      <c r="E613" s="13"/>
      <c r="F613" s="6"/>
      <c r="G613" s="300"/>
      <c r="H613" s="300"/>
      <c r="I613" s="297"/>
      <c r="J613" s="297"/>
      <c r="K613" s="315"/>
      <c r="L613" s="315"/>
      <c r="M613" s="315"/>
      <c r="N613" s="315"/>
      <c r="O613" s="315"/>
      <c r="P613" s="315"/>
      <c r="Q613" s="362"/>
      <c r="R613" s="362"/>
      <c r="S613" s="348"/>
      <c r="T613" s="362"/>
      <c r="U613" s="370"/>
      <c r="V613" s="367"/>
      <c r="W613" s="379"/>
      <c r="X613" s="379"/>
      <c r="Y613" s="385"/>
      <c r="Z613" s="388"/>
      <c r="AA613" s="379"/>
      <c r="AB613" s="348">
        <f>SUM(HLD_Table8[[#This Row],[שיפור האיפיון (האיפיון לא מדוייק, נידרשת הבהרה)]:[עמודה1]])</f>
        <v>0</v>
      </c>
    </row>
    <row r="614" spans="1:28" ht="30" hidden="1" x14ac:dyDescent="0.2">
      <c r="A614" s="218" t="s">
        <v>1429</v>
      </c>
      <c r="B614" s="219">
        <v>27.6</v>
      </c>
      <c r="C614" s="219" t="s">
        <v>1430</v>
      </c>
      <c r="D614" s="220" t="s">
        <v>1457</v>
      </c>
      <c r="E614" s="10"/>
      <c r="F614" s="6"/>
      <c r="G614" s="298"/>
      <c r="H614" s="298" t="s">
        <v>1767</v>
      </c>
      <c r="I614" s="297"/>
      <c r="J614" s="297"/>
      <c r="K614" s="315"/>
      <c r="L614" s="315"/>
      <c r="M614" s="315"/>
      <c r="N614" s="315"/>
      <c r="O614" s="315"/>
      <c r="P614" s="315"/>
      <c r="Q614" s="362"/>
      <c r="R614" s="362"/>
      <c r="S614" s="348"/>
      <c r="T614" s="362"/>
      <c r="U614" s="370"/>
      <c r="V614" s="367"/>
      <c r="W614" s="379"/>
      <c r="X614" s="379"/>
      <c r="Y614" s="385"/>
      <c r="Z614" s="388"/>
      <c r="AA614" s="379"/>
      <c r="AB614" s="348">
        <f>SUM(HLD_Table8[[#This Row],[שיפור האיפיון (האיפיון לא מדוייק, נידרשת הבהרה)]:[עמודה1]])</f>
        <v>0</v>
      </c>
    </row>
    <row r="615" spans="1:28" ht="60" hidden="1" x14ac:dyDescent="0.2">
      <c r="A615" s="218" t="s">
        <v>1429</v>
      </c>
      <c r="B615" s="219">
        <v>27.7</v>
      </c>
      <c r="C615" s="219" t="s">
        <v>1430</v>
      </c>
      <c r="D615" s="220" t="s">
        <v>1458</v>
      </c>
      <c r="E615" s="10"/>
      <c r="F615" s="6"/>
      <c r="G615" s="298"/>
      <c r="H615" s="298" t="s">
        <v>1782</v>
      </c>
      <c r="I615" s="297"/>
      <c r="J615" s="297"/>
      <c r="K615" s="315"/>
      <c r="L615" s="315"/>
      <c r="M615" s="315"/>
      <c r="N615" s="315"/>
      <c r="O615" s="315"/>
      <c r="P615" s="315"/>
      <c r="Q615" s="362"/>
      <c r="R615" s="362"/>
      <c r="S615" s="348"/>
      <c r="T615" s="362"/>
      <c r="U615" s="370"/>
      <c r="V615" s="367"/>
      <c r="W615" s="379"/>
      <c r="X615" s="379"/>
      <c r="Y615" s="385"/>
      <c r="Z615" s="388"/>
      <c r="AA615" s="379"/>
      <c r="AB615" s="348">
        <f>SUM(HLD_Table8[[#This Row],[שיפור האיפיון (האיפיון לא מדוייק, נידרשת הבהרה)]:[עמודה1]])</f>
        <v>0</v>
      </c>
    </row>
    <row r="616" spans="1:28" s="324" customFormat="1" ht="30" hidden="1" x14ac:dyDescent="0.2">
      <c r="A616" s="332" t="s">
        <v>1429</v>
      </c>
      <c r="B616" s="333">
        <v>27.8</v>
      </c>
      <c r="C616" s="333" t="s">
        <v>1430</v>
      </c>
      <c r="D616" s="334" t="s">
        <v>1459</v>
      </c>
      <c r="E616" s="335"/>
      <c r="F616" s="321"/>
      <c r="G616" s="336"/>
      <c r="H616" s="336"/>
      <c r="I616" s="322"/>
      <c r="J616" s="322"/>
      <c r="K616" s="323"/>
      <c r="L616" s="323"/>
      <c r="M616" s="323"/>
      <c r="N616" s="323"/>
      <c r="O616" s="323"/>
      <c r="P616" s="323"/>
      <c r="Q616" s="362"/>
      <c r="R616" s="362"/>
      <c r="S616" s="348"/>
      <c r="T616" s="362"/>
      <c r="U616" s="370"/>
      <c r="V616" s="367"/>
      <c r="W616" s="379"/>
      <c r="X616" s="379"/>
      <c r="Y616" s="385"/>
      <c r="Z616" s="388"/>
      <c r="AA616" s="379"/>
      <c r="AB616" s="348">
        <f>SUM(HLD_Table8[[#This Row],[שיפור האיפיון (האיפיון לא מדוייק, נידרשת הבהרה)]:[עמודה1]])</f>
        <v>0</v>
      </c>
    </row>
    <row r="617" spans="1:28" ht="45" hidden="1" x14ac:dyDescent="0.2">
      <c r="A617" s="218" t="s">
        <v>1429</v>
      </c>
      <c r="B617" s="219">
        <v>27.9</v>
      </c>
      <c r="C617" s="219" t="s">
        <v>1430</v>
      </c>
      <c r="D617" s="220" t="s">
        <v>1460</v>
      </c>
      <c r="E617" s="10"/>
      <c r="F617" s="6"/>
      <c r="G617" s="298"/>
      <c r="H617" s="298"/>
      <c r="I617" s="297"/>
      <c r="J617" s="297"/>
      <c r="K617" s="315"/>
      <c r="L617" s="315"/>
      <c r="M617" s="315"/>
      <c r="N617" s="315"/>
      <c r="O617" s="315"/>
      <c r="P617" s="315"/>
      <c r="Q617" s="362"/>
      <c r="R617" s="362"/>
      <c r="S617" s="348"/>
      <c r="T617" s="362"/>
      <c r="U617" s="370"/>
      <c r="V617" s="367"/>
      <c r="W617" s="379"/>
      <c r="X617" s="379"/>
      <c r="Y617" s="385"/>
      <c r="Z617" s="388"/>
      <c r="AA617" s="379"/>
      <c r="AB617" s="348">
        <f>SUM(HLD_Table8[[#This Row],[שיפור האיפיון (האיפיון לא מדוייק, נידרשת הבהרה)]:[עמודה1]])</f>
        <v>0</v>
      </c>
    </row>
    <row r="618" spans="1:28" ht="30" hidden="1" x14ac:dyDescent="0.2">
      <c r="A618" s="218" t="s">
        <v>1429</v>
      </c>
      <c r="B618" s="219" t="s">
        <v>1461</v>
      </c>
      <c r="C618" s="219" t="s">
        <v>1430</v>
      </c>
      <c r="D618" s="220" t="s">
        <v>1462</v>
      </c>
      <c r="E618" s="10"/>
      <c r="F618" s="6"/>
      <c r="G618" s="298"/>
      <c r="H618" s="298"/>
      <c r="I618" s="297"/>
      <c r="J618" s="297"/>
      <c r="K618" s="315"/>
      <c r="L618" s="315"/>
      <c r="M618" s="315"/>
      <c r="N618" s="315"/>
      <c r="O618" s="315"/>
      <c r="P618" s="315"/>
      <c r="Q618" s="362"/>
      <c r="R618" s="362"/>
      <c r="S618" s="348"/>
      <c r="T618" s="362"/>
      <c r="U618" s="370"/>
      <c r="V618" s="367"/>
      <c r="W618" s="379"/>
      <c r="X618" s="379"/>
      <c r="Y618" s="385"/>
      <c r="Z618" s="388"/>
      <c r="AA618" s="379"/>
      <c r="AB618" s="348">
        <f>SUM(HLD_Table8[[#This Row],[שיפור האיפיון (האיפיון לא מדוייק, נידרשת הבהרה)]:[עמודה1]])</f>
        <v>0</v>
      </c>
    </row>
    <row r="619" spans="1:28" ht="45" hidden="1" x14ac:dyDescent="0.2">
      <c r="A619" s="218" t="s">
        <v>1429</v>
      </c>
      <c r="B619" s="219" t="s">
        <v>1463</v>
      </c>
      <c r="C619" s="219" t="s">
        <v>1430</v>
      </c>
      <c r="D619" s="220" t="s">
        <v>1464</v>
      </c>
      <c r="E619" s="10"/>
      <c r="F619" s="6"/>
      <c r="G619" s="298"/>
      <c r="H619" s="298"/>
      <c r="I619" s="297"/>
      <c r="J619" s="297"/>
      <c r="K619" s="315"/>
      <c r="L619" s="315"/>
      <c r="M619" s="315"/>
      <c r="N619" s="315"/>
      <c r="O619" s="315"/>
      <c r="P619" s="315"/>
      <c r="Q619" s="362"/>
      <c r="R619" s="362"/>
      <c r="S619" s="348"/>
      <c r="T619" s="362"/>
      <c r="U619" s="370"/>
      <c r="V619" s="367"/>
      <c r="W619" s="379"/>
      <c r="X619" s="379"/>
      <c r="Y619" s="385"/>
      <c r="Z619" s="388"/>
      <c r="AA619" s="379"/>
      <c r="AB619" s="348">
        <f>SUM(HLD_Table8[[#This Row],[שיפור האיפיון (האיפיון לא מדוייק, נידרשת הבהרה)]:[עמודה1]])</f>
        <v>0</v>
      </c>
    </row>
    <row r="620" spans="1:28" ht="30" hidden="1" x14ac:dyDescent="0.2">
      <c r="A620" s="226" t="s">
        <v>1429</v>
      </c>
      <c r="B620" s="227" t="s">
        <v>1465</v>
      </c>
      <c r="C620" s="227" t="s">
        <v>1430</v>
      </c>
      <c r="D620" s="228" t="s">
        <v>1466</v>
      </c>
      <c r="E620" s="13"/>
      <c r="F620" s="6"/>
      <c r="G620" s="300"/>
      <c r="H620" s="300"/>
      <c r="I620" s="297"/>
      <c r="J620" s="297"/>
      <c r="K620" s="315"/>
      <c r="L620" s="315"/>
      <c r="M620" s="315"/>
      <c r="N620" s="315"/>
      <c r="O620" s="315"/>
      <c r="P620" s="315"/>
      <c r="Q620" s="362"/>
      <c r="R620" s="362"/>
      <c r="S620" s="348"/>
      <c r="T620" s="362"/>
      <c r="U620" s="370"/>
      <c r="V620" s="367"/>
      <c r="W620" s="379"/>
      <c r="X620" s="379"/>
      <c r="Y620" s="385"/>
      <c r="Z620" s="388"/>
      <c r="AA620" s="379"/>
      <c r="AB620" s="348">
        <f>SUM(HLD_Table8[[#This Row],[שיפור האיפיון (האיפיון לא מדוייק, נידרשת הבהרה)]:[עמודה1]])</f>
        <v>0</v>
      </c>
    </row>
    <row r="621" spans="1:28" ht="45" hidden="1" x14ac:dyDescent="0.2">
      <c r="A621" s="226" t="s">
        <v>1429</v>
      </c>
      <c r="B621" s="227" t="s">
        <v>1467</v>
      </c>
      <c r="C621" s="227" t="s">
        <v>1430</v>
      </c>
      <c r="D621" s="228" t="s">
        <v>1468</v>
      </c>
      <c r="E621" s="13"/>
      <c r="F621" s="6"/>
      <c r="G621" s="300"/>
      <c r="H621" s="300"/>
      <c r="I621" s="297"/>
      <c r="J621" s="297"/>
      <c r="K621" s="315"/>
      <c r="L621" s="315"/>
      <c r="M621" s="315"/>
      <c r="N621" s="315"/>
      <c r="O621" s="315"/>
      <c r="P621" s="315"/>
      <c r="Q621" s="362"/>
      <c r="R621" s="362"/>
      <c r="S621" s="348"/>
      <c r="T621" s="362"/>
      <c r="U621" s="370"/>
      <c r="V621" s="367"/>
      <c r="W621" s="379"/>
      <c r="X621" s="379"/>
      <c r="Y621" s="385"/>
      <c r="Z621" s="388"/>
      <c r="AA621" s="379"/>
      <c r="AB621" s="348">
        <f>SUM(HLD_Table8[[#This Row],[שיפור האיפיון (האיפיון לא מדוייק, נידרשת הבהרה)]:[עמודה1]])</f>
        <v>0</v>
      </c>
    </row>
    <row r="622" spans="1:28" ht="30" hidden="1" x14ac:dyDescent="0.2">
      <c r="A622" s="218" t="s">
        <v>1429</v>
      </c>
      <c r="B622" s="219" t="s">
        <v>1469</v>
      </c>
      <c r="C622" s="219" t="s">
        <v>1430</v>
      </c>
      <c r="D622" s="220" t="s">
        <v>1470</v>
      </c>
      <c r="E622" s="10"/>
      <c r="F622" s="6"/>
      <c r="G622" s="298"/>
      <c r="H622" s="298"/>
      <c r="I622" s="297"/>
      <c r="J622" s="297"/>
      <c r="K622" s="315"/>
      <c r="L622" s="315"/>
      <c r="M622" s="315"/>
      <c r="N622" s="315"/>
      <c r="O622" s="315"/>
      <c r="P622" s="315"/>
      <c r="Q622" s="362"/>
      <c r="R622" s="362"/>
      <c r="S622" s="348"/>
      <c r="T622" s="362"/>
      <c r="U622" s="370"/>
      <c r="V622" s="367"/>
      <c r="W622" s="379"/>
      <c r="X622" s="379"/>
      <c r="Y622" s="385"/>
      <c r="Z622" s="388"/>
      <c r="AA622" s="379"/>
      <c r="AB622" s="348">
        <f>SUM(HLD_Table8[[#This Row],[שיפור האיפיון (האיפיון לא מדוייק, נידרשת הבהרה)]:[עמודה1]])</f>
        <v>0</v>
      </c>
    </row>
    <row r="623" spans="1:28" ht="45" hidden="1" x14ac:dyDescent="0.2">
      <c r="A623" s="218" t="s">
        <v>1429</v>
      </c>
      <c r="B623" s="219" t="s">
        <v>1471</v>
      </c>
      <c r="C623" s="219" t="s">
        <v>1430</v>
      </c>
      <c r="D623" s="220" t="s">
        <v>1472</v>
      </c>
      <c r="E623" s="10"/>
      <c r="F623" s="6"/>
      <c r="G623" s="298"/>
      <c r="H623" s="298"/>
      <c r="I623" s="297"/>
      <c r="J623" s="297"/>
      <c r="K623" s="315"/>
      <c r="L623" s="315"/>
      <c r="M623" s="315"/>
      <c r="N623" s="315"/>
      <c r="O623" s="315"/>
      <c r="P623" s="315"/>
      <c r="Q623" s="362"/>
      <c r="R623" s="362"/>
      <c r="S623" s="348"/>
      <c r="T623" s="362"/>
      <c r="U623" s="370"/>
      <c r="V623" s="367"/>
      <c r="W623" s="379"/>
      <c r="X623" s="379"/>
      <c r="Y623" s="385"/>
      <c r="Z623" s="388"/>
      <c r="AA623" s="379"/>
      <c r="AB623" s="348">
        <f>SUM(HLD_Table8[[#This Row],[שיפור האיפיון (האיפיון לא מדוייק, נידרשת הבהרה)]:[עמודה1]])</f>
        <v>0</v>
      </c>
    </row>
    <row r="624" spans="1:28" ht="45" hidden="1" x14ac:dyDescent="0.2">
      <c r="A624" s="218" t="s">
        <v>1429</v>
      </c>
      <c r="B624" s="219" t="s">
        <v>1473</v>
      </c>
      <c r="C624" s="219" t="s">
        <v>1430</v>
      </c>
      <c r="D624" s="220" t="s">
        <v>1474</v>
      </c>
      <c r="E624" s="10"/>
      <c r="F624" s="6"/>
      <c r="G624" s="298"/>
      <c r="H624" s="298"/>
      <c r="I624" s="297"/>
      <c r="J624" s="297"/>
      <c r="K624" s="315"/>
      <c r="L624" s="315"/>
      <c r="M624" s="315"/>
      <c r="N624" s="315"/>
      <c r="O624" s="315"/>
      <c r="P624" s="315"/>
      <c r="Q624" s="362"/>
      <c r="R624" s="362"/>
      <c r="S624" s="348"/>
      <c r="T624" s="362"/>
      <c r="U624" s="370"/>
      <c r="V624" s="367"/>
      <c r="W624" s="379"/>
      <c r="X624" s="379"/>
      <c r="Y624" s="385"/>
      <c r="Z624" s="388"/>
      <c r="AA624" s="379"/>
      <c r="AB624" s="348">
        <f>SUM(HLD_Table8[[#This Row],[שיפור האיפיון (האיפיון לא מדוייק, נידרשת הבהרה)]:[עמודה1]])</f>
        <v>0</v>
      </c>
    </row>
    <row r="625" spans="1:28" ht="30" hidden="1" x14ac:dyDescent="0.2">
      <c r="A625" s="218" t="s">
        <v>1429</v>
      </c>
      <c r="B625" s="219" t="s">
        <v>1475</v>
      </c>
      <c r="C625" s="219" t="s">
        <v>1430</v>
      </c>
      <c r="D625" s="220" t="s">
        <v>1476</v>
      </c>
      <c r="E625" s="10"/>
      <c r="F625" s="6"/>
      <c r="G625" s="298"/>
      <c r="H625" s="298"/>
      <c r="I625" s="297"/>
      <c r="J625" s="297"/>
      <c r="K625" s="315"/>
      <c r="L625" s="315"/>
      <c r="M625" s="315"/>
      <c r="N625" s="315"/>
      <c r="O625" s="315"/>
      <c r="P625" s="315"/>
      <c r="Q625" s="362"/>
      <c r="R625" s="362"/>
      <c r="S625" s="348"/>
      <c r="T625" s="362"/>
      <c r="U625" s="370"/>
      <c r="V625" s="367"/>
      <c r="W625" s="379"/>
      <c r="X625" s="379"/>
      <c r="Y625" s="385"/>
      <c r="Z625" s="388"/>
      <c r="AA625" s="379"/>
      <c r="AB625" s="348">
        <f>SUM(HLD_Table8[[#This Row],[שיפור האיפיון (האיפיון לא מדוייק, נידרשת הבהרה)]:[עמודה1]])</f>
        <v>0</v>
      </c>
    </row>
    <row r="626" spans="1:28" ht="45.75" hidden="1" thickBot="1" x14ac:dyDescent="0.25">
      <c r="A626" s="245" t="s">
        <v>1429</v>
      </c>
      <c r="B626" s="246" t="s">
        <v>1477</v>
      </c>
      <c r="C626" s="246" t="s">
        <v>1430</v>
      </c>
      <c r="D626" s="260" t="s">
        <v>1478</v>
      </c>
      <c r="E626" s="34"/>
      <c r="F626" s="6"/>
      <c r="G626" s="303"/>
      <c r="H626" s="303"/>
      <c r="I626" s="297"/>
      <c r="J626" s="297"/>
      <c r="K626" s="315"/>
      <c r="L626" s="315"/>
      <c r="M626" s="315"/>
      <c r="N626" s="315"/>
      <c r="O626" s="315"/>
      <c r="P626" s="315"/>
      <c r="Q626" s="362"/>
      <c r="R626" s="362"/>
      <c r="S626" s="348"/>
      <c r="T626" s="362"/>
      <c r="U626" s="370"/>
      <c r="V626" s="367"/>
      <c r="W626" s="379"/>
      <c r="X626" s="379"/>
      <c r="Y626" s="385"/>
      <c r="Z626" s="388"/>
      <c r="AA626" s="379"/>
      <c r="AB626" s="348">
        <f>SUM(HLD_Table8[[#This Row],[שיפור האיפיון (האיפיון לא מדוייק, נידרשת הבהרה)]:[עמודה1]])</f>
        <v>0</v>
      </c>
    </row>
    <row r="627" spans="1:28" ht="165" hidden="1" x14ac:dyDescent="0.2">
      <c r="A627" s="233" t="s">
        <v>1479</v>
      </c>
      <c r="B627" s="234">
        <v>28</v>
      </c>
      <c r="C627" s="234" t="s">
        <v>1480</v>
      </c>
      <c r="D627" s="235" t="s">
        <v>1481</v>
      </c>
      <c r="E627" s="4"/>
      <c r="F627" s="6"/>
      <c r="G627" s="298" t="s">
        <v>1879</v>
      </c>
      <c r="H627" s="296"/>
      <c r="I627" s="297"/>
      <c r="J627" s="297"/>
      <c r="K627" s="315"/>
      <c r="L627" s="315"/>
      <c r="M627" s="315"/>
      <c r="N627" s="315"/>
      <c r="O627" s="315"/>
      <c r="P627" s="315"/>
      <c r="Q627" s="362"/>
      <c r="R627" s="362"/>
      <c r="S627" s="348"/>
      <c r="T627" s="362"/>
      <c r="U627" s="370"/>
      <c r="V627" s="367"/>
      <c r="W627" s="379"/>
      <c r="X627" s="379"/>
      <c r="Y627" s="385"/>
      <c r="Z627" s="388"/>
      <c r="AA627" s="379"/>
      <c r="AB627" s="348">
        <f>SUM(HLD_Table8[[#This Row],[שיפור האיפיון (האיפיון לא מדוייק, נידרשת הבהרה)]:[עמודה1]])</f>
        <v>0</v>
      </c>
    </row>
    <row r="628" spans="1:28" ht="75" hidden="1" x14ac:dyDescent="0.2">
      <c r="A628" s="226" t="s">
        <v>1479</v>
      </c>
      <c r="B628" s="227">
        <v>28</v>
      </c>
      <c r="C628" s="227" t="s">
        <v>1480</v>
      </c>
      <c r="D628" s="272" t="s">
        <v>1481</v>
      </c>
      <c r="E628" s="73" t="s">
        <v>1482</v>
      </c>
      <c r="F628" s="6" t="s">
        <v>143</v>
      </c>
      <c r="G628" s="298" t="s">
        <v>1878</v>
      </c>
      <c r="H628" s="309" t="s">
        <v>1880</v>
      </c>
      <c r="I628" s="297"/>
      <c r="J628" s="297"/>
      <c r="K628" s="315"/>
      <c r="L628" s="315"/>
      <c r="M628" s="315"/>
      <c r="N628" s="315"/>
      <c r="O628" s="315"/>
      <c r="P628" s="315"/>
      <c r="Q628" s="362"/>
      <c r="R628" s="362"/>
      <c r="S628" s="348"/>
      <c r="T628" s="362"/>
      <c r="U628" s="370"/>
      <c r="V628" s="367"/>
      <c r="W628" s="379"/>
      <c r="X628" s="379"/>
      <c r="Y628" s="385"/>
      <c r="Z628" s="388"/>
      <c r="AA628" s="379"/>
      <c r="AB628" s="348">
        <f>SUM(HLD_Table8[[#This Row],[שיפור האיפיון (האיפיון לא מדוייק, נידרשת הבהרה)]:[עמודה1]])</f>
        <v>0</v>
      </c>
    </row>
    <row r="629" spans="1:28" hidden="1" x14ac:dyDescent="0.2">
      <c r="A629" s="239" t="s">
        <v>1479</v>
      </c>
      <c r="B629" s="239">
        <v>28</v>
      </c>
      <c r="C629" s="239" t="s">
        <v>1480</v>
      </c>
      <c r="D629" s="248" t="s">
        <v>1481</v>
      </c>
      <c r="E629"/>
      <c r="F629" s="6"/>
      <c r="G629" s="304"/>
      <c r="H629" s="304"/>
      <c r="I629" s="297"/>
      <c r="J629" s="297"/>
      <c r="K629" s="315"/>
      <c r="L629" s="315"/>
      <c r="M629" s="315"/>
      <c r="N629" s="315"/>
      <c r="O629" s="315"/>
      <c r="P629" s="315"/>
      <c r="Q629" s="362"/>
      <c r="R629" s="362"/>
      <c r="S629" s="348"/>
      <c r="T629" s="362"/>
      <c r="U629" s="370"/>
      <c r="V629" s="367"/>
      <c r="W629" s="379"/>
      <c r="X629" s="379"/>
      <c r="Y629" s="385"/>
      <c r="Z629" s="388"/>
      <c r="AA629" s="379"/>
      <c r="AB629" s="348">
        <f>SUM(HLD_Table8[[#This Row],[שיפור האיפיון (האיפיון לא מדוייק, נידרשת הבהרה)]:[עמודה1]])</f>
        <v>0</v>
      </c>
    </row>
    <row r="630" spans="1:28" ht="45" hidden="1" x14ac:dyDescent="0.2">
      <c r="A630" s="218" t="s">
        <v>1479</v>
      </c>
      <c r="B630" s="219">
        <v>28.1</v>
      </c>
      <c r="C630" s="219" t="s">
        <v>1480</v>
      </c>
      <c r="D630" s="220" t="s">
        <v>1486</v>
      </c>
      <c r="E630" s="10"/>
      <c r="F630" s="6"/>
      <c r="G630" s="298"/>
      <c r="H630" s="298"/>
      <c r="I630" s="297"/>
      <c r="J630" s="297"/>
      <c r="K630" s="315"/>
      <c r="L630" s="315"/>
      <c r="M630" s="315"/>
      <c r="N630" s="315"/>
      <c r="O630" s="315"/>
      <c r="P630" s="315"/>
      <c r="Q630" s="362"/>
      <c r="R630" s="362"/>
      <c r="S630" s="348"/>
      <c r="T630" s="362"/>
      <c r="U630" s="370"/>
      <c r="V630" s="367"/>
      <c r="W630" s="379"/>
      <c r="X630" s="379"/>
      <c r="Y630" s="385"/>
      <c r="Z630" s="388"/>
      <c r="AA630" s="379"/>
      <c r="AB630" s="348">
        <f>SUM(HLD_Table8[[#This Row],[שיפור האיפיון (האיפיון לא מדוייק, נידרשת הבהרה)]:[עמודה1]])</f>
        <v>0</v>
      </c>
    </row>
    <row r="631" spans="1:28" hidden="1" x14ac:dyDescent="0.2">
      <c r="A631" s="239" t="s">
        <v>1479</v>
      </c>
      <c r="B631" s="239">
        <v>28.2</v>
      </c>
      <c r="C631" s="239" t="s">
        <v>1480</v>
      </c>
      <c r="D631" s="248" t="s">
        <v>1487</v>
      </c>
      <c r="E631"/>
      <c r="F631" s="6"/>
      <c r="G631" s="309"/>
      <c r="H631" s="304"/>
      <c r="I631" s="297"/>
      <c r="J631" s="297"/>
      <c r="K631" s="315"/>
      <c r="L631" s="315"/>
      <c r="M631" s="315"/>
      <c r="N631" s="315"/>
      <c r="O631" s="315"/>
      <c r="P631" s="315"/>
      <c r="Q631" s="362"/>
      <c r="R631" s="362"/>
      <c r="S631" s="348"/>
      <c r="T631" s="362"/>
      <c r="U631" s="370"/>
      <c r="V631" s="367"/>
      <c r="W631" s="379"/>
      <c r="X631" s="379"/>
      <c r="Y631" s="385"/>
      <c r="Z631" s="388"/>
      <c r="AA631" s="379"/>
      <c r="AB631" s="348">
        <f>SUM(HLD_Table8[[#This Row],[שיפור האיפיון (האיפיון לא מדוייק, נידרשת הבהרה)]:[עמודה1]])</f>
        <v>0</v>
      </c>
    </row>
    <row r="632" spans="1:28" ht="45" x14ac:dyDescent="0.2">
      <c r="A632" s="218" t="s">
        <v>1479</v>
      </c>
      <c r="B632" s="219" t="s">
        <v>1488</v>
      </c>
      <c r="C632" s="219" t="s">
        <v>1480</v>
      </c>
      <c r="D632" s="220" t="s">
        <v>1489</v>
      </c>
      <c r="E632" s="10"/>
      <c r="F632" s="6"/>
      <c r="G632" s="309" t="s">
        <v>1881</v>
      </c>
      <c r="H632" s="309" t="s">
        <v>1882</v>
      </c>
      <c r="I632" s="297"/>
      <c r="J632" s="297"/>
      <c r="K632" s="315"/>
      <c r="L632" s="315"/>
      <c r="M632" s="315"/>
      <c r="N632" s="315"/>
      <c r="O632" s="315"/>
      <c r="P632" s="315"/>
      <c r="Q632" s="362"/>
      <c r="R632" s="362"/>
      <c r="S632" s="348">
        <v>1</v>
      </c>
      <c r="T632" s="362"/>
      <c r="U632" s="370">
        <v>1</v>
      </c>
      <c r="V632" s="367"/>
      <c r="W632" s="379"/>
      <c r="X632" s="379"/>
      <c r="Y632" s="385"/>
      <c r="Z632" s="388"/>
      <c r="AA632" s="379"/>
      <c r="AB632" s="348">
        <f>SUM(HLD_Table8[[#This Row],[שיפור האיפיון (האיפיון לא מדוייק, נידרשת הבהרה)]:[עמודה1]])</f>
        <v>2</v>
      </c>
    </row>
    <row r="633" spans="1:28" ht="45" hidden="1" x14ac:dyDescent="0.2">
      <c r="A633" s="218" t="s">
        <v>1479</v>
      </c>
      <c r="B633" s="219" t="s">
        <v>1490</v>
      </c>
      <c r="C633" s="219" t="s">
        <v>1480</v>
      </c>
      <c r="D633" s="220" t="s">
        <v>1491</v>
      </c>
      <c r="E633" s="10"/>
      <c r="F633" s="6"/>
      <c r="G633" s="309" t="s">
        <v>1883</v>
      </c>
      <c r="H633" s="298" t="s">
        <v>1884</v>
      </c>
      <c r="I633" s="297"/>
      <c r="J633" s="297"/>
      <c r="K633" s="315"/>
      <c r="L633" s="315"/>
      <c r="M633" s="315"/>
      <c r="N633" s="315"/>
      <c r="O633" s="315"/>
      <c r="P633" s="315"/>
      <c r="Q633" s="362">
        <v>1</v>
      </c>
      <c r="R633" s="362"/>
      <c r="S633" s="348"/>
      <c r="T633" s="362"/>
      <c r="U633" s="370"/>
      <c r="V633" s="367"/>
      <c r="W633" s="379"/>
      <c r="X633" s="379"/>
      <c r="Y633" s="385"/>
      <c r="Z633" s="388"/>
      <c r="AA633" s="379"/>
      <c r="AB633" s="348">
        <f>SUM(HLD_Table8[[#This Row],[שיפור האיפיון (האיפיון לא מדוייק, נידרשת הבהרה)]:[עמודה1]])</f>
        <v>1</v>
      </c>
    </row>
    <row r="634" spans="1:28" ht="75" hidden="1" x14ac:dyDescent="0.2">
      <c r="A634" s="218" t="s">
        <v>1479</v>
      </c>
      <c r="B634" s="219" t="s">
        <v>1492</v>
      </c>
      <c r="C634" s="219" t="s">
        <v>1480</v>
      </c>
      <c r="D634" s="220" t="s">
        <v>1493</v>
      </c>
      <c r="E634" s="10"/>
      <c r="F634" s="6"/>
      <c r="G634" s="309" t="s">
        <v>1885</v>
      </c>
      <c r="H634" s="298" t="s">
        <v>1886</v>
      </c>
      <c r="I634" s="297"/>
      <c r="J634" s="297"/>
      <c r="K634" s="315"/>
      <c r="L634" s="315"/>
      <c r="M634" s="315"/>
      <c r="N634" s="315"/>
      <c r="O634" s="315"/>
      <c r="P634" s="315"/>
      <c r="Q634" s="362"/>
      <c r="R634" s="362"/>
      <c r="S634" s="348">
        <v>1</v>
      </c>
      <c r="T634" s="362"/>
      <c r="U634" s="370"/>
      <c r="V634" s="367"/>
      <c r="W634" s="379"/>
      <c r="X634" s="379"/>
      <c r="Y634" s="385"/>
      <c r="Z634" s="388"/>
      <c r="AA634" s="379"/>
      <c r="AB634" s="348">
        <f>SUM(HLD_Table8[[#This Row],[שיפור האיפיון (האיפיון לא מדוייק, נידרשת הבהרה)]:[עמודה1]])</f>
        <v>1</v>
      </c>
    </row>
    <row r="635" spans="1:28" ht="135.75" thickBot="1" x14ac:dyDescent="0.25">
      <c r="A635" s="222" t="s">
        <v>1479</v>
      </c>
      <c r="B635" s="223" t="s">
        <v>1494</v>
      </c>
      <c r="C635" s="223" t="s">
        <v>1480</v>
      </c>
      <c r="D635" s="224" t="s">
        <v>1495</v>
      </c>
      <c r="E635" s="9" t="s">
        <v>1496</v>
      </c>
      <c r="F635" s="6" t="s">
        <v>95</v>
      </c>
      <c r="G635" s="309" t="s">
        <v>1887</v>
      </c>
      <c r="H635" s="299" t="s">
        <v>1888</v>
      </c>
      <c r="I635" s="297"/>
      <c r="J635" s="297"/>
      <c r="K635" s="315"/>
      <c r="L635" s="315"/>
      <c r="M635" s="315"/>
      <c r="N635" s="315"/>
      <c r="O635" s="315"/>
      <c r="P635" s="315"/>
      <c r="Q635" s="362"/>
      <c r="R635" s="362"/>
      <c r="S635" s="348">
        <v>1</v>
      </c>
      <c r="T635" s="362"/>
      <c r="U635" s="370">
        <v>1</v>
      </c>
      <c r="V635" s="367"/>
      <c r="W635" s="379"/>
      <c r="X635" s="379"/>
      <c r="Y635" s="385"/>
      <c r="Z635" s="388"/>
      <c r="AA635" s="379"/>
      <c r="AB635" s="348">
        <f>SUM(HLD_Table8[[#This Row],[שיפור האיפיון (האיפיון לא מדוייק, נידרשת הבהרה)]:[עמודה1]])</f>
        <v>2</v>
      </c>
    </row>
    <row r="636" spans="1:28" ht="29.25" hidden="1" thickBot="1" x14ac:dyDescent="0.25">
      <c r="A636" s="222" t="s">
        <v>1479</v>
      </c>
      <c r="B636" s="223" t="s">
        <v>1494</v>
      </c>
      <c r="C636" s="223" t="s">
        <v>1480</v>
      </c>
      <c r="D636" s="224" t="s">
        <v>1495</v>
      </c>
      <c r="E636" s="9" t="s">
        <v>1499</v>
      </c>
      <c r="F636" s="6" t="s">
        <v>108</v>
      </c>
      <c r="G636" s="299"/>
      <c r="H636" s="299"/>
      <c r="I636" s="297"/>
      <c r="J636" s="297"/>
      <c r="K636" s="315"/>
      <c r="L636" s="315"/>
      <c r="M636" s="315"/>
      <c r="N636" s="315"/>
      <c r="O636" s="315"/>
      <c r="P636" s="315"/>
      <c r="Q636" s="362"/>
      <c r="R636" s="362"/>
      <c r="S636" s="348"/>
      <c r="T636" s="362"/>
      <c r="U636" s="370"/>
      <c r="V636" s="367"/>
      <c r="W636" s="379"/>
      <c r="X636" s="379"/>
      <c r="Y636" s="385"/>
      <c r="Z636" s="388"/>
      <c r="AA636" s="379"/>
      <c r="AB636" s="348">
        <f>SUM(HLD_Table8[[#This Row],[שיפור האיפיון (האיפיון לא מדוייק, נידרשת הבהרה)]:[עמודה1]])</f>
        <v>0</v>
      </c>
    </row>
    <row r="637" spans="1:28" ht="30.75" hidden="1" thickBot="1" x14ac:dyDescent="0.25">
      <c r="A637" s="218" t="s">
        <v>1479</v>
      </c>
      <c r="B637" s="219" t="s">
        <v>1500</v>
      </c>
      <c r="C637" s="219" t="s">
        <v>1480</v>
      </c>
      <c r="D637" s="220" t="s">
        <v>1501</v>
      </c>
      <c r="E637" s="10" t="s">
        <v>1502</v>
      </c>
      <c r="F637" s="6"/>
      <c r="G637" s="299" t="s">
        <v>1889</v>
      </c>
      <c r="H637" s="298" t="s">
        <v>1890</v>
      </c>
      <c r="I637" s="297"/>
      <c r="J637" s="297"/>
      <c r="K637" s="315"/>
      <c r="L637" s="315"/>
      <c r="M637" s="315"/>
      <c r="N637" s="315"/>
      <c r="O637" s="315"/>
      <c r="P637" s="315"/>
      <c r="Q637" s="362"/>
      <c r="R637" s="362">
        <v>1</v>
      </c>
      <c r="S637" s="348"/>
      <c r="T637" s="362"/>
      <c r="U637" s="370"/>
      <c r="V637" s="367"/>
      <c r="W637" s="379"/>
      <c r="X637" s="379"/>
      <c r="Y637" s="385"/>
      <c r="Z637" s="388"/>
      <c r="AA637" s="379"/>
      <c r="AB637" s="348">
        <f>SUM(HLD_Table8[[#This Row],[שיפור האיפיון (האיפיון לא מדוייק, נידרשת הבהרה)]:[עמודה1]])</f>
        <v>1</v>
      </c>
    </row>
    <row r="638" spans="1:28" ht="45.75" hidden="1" thickBot="1" x14ac:dyDescent="0.25">
      <c r="A638" s="222" t="s">
        <v>1479</v>
      </c>
      <c r="B638" s="223" t="s">
        <v>1503</v>
      </c>
      <c r="C638" s="223" t="s">
        <v>1480</v>
      </c>
      <c r="D638" s="224" t="s">
        <v>1504</v>
      </c>
      <c r="E638" s="15" t="s">
        <v>1505</v>
      </c>
      <c r="F638" s="6" t="s">
        <v>108</v>
      </c>
      <c r="G638" s="299" t="s">
        <v>1889</v>
      </c>
      <c r="H638" s="299" t="s">
        <v>1891</v>
      </c>
      <c r="I638" s="297"/>
      <c r="J638" s="297"/>
      <c r="K638" s="315"/>
      <c r="L638" s="315"/>
      <c r="M638" s="315"/>
      <c r="N638" s="315"/>
      <c r="O638" s="315"/>
      <c r="P638" s="315"/>
      <c r="Q638" s="362"/>
      <c r="R638" s="362">
        <v>1</v>
      </c>
      <c r="S638" s="348"/>
      <c r="T638" s="362"/>
      <c r="U638" s="370"/>
      <c r="V638" s="367"/>
      <c r="W638" s="379"/>
      <c r="X638" s="379"/>
      <c r="Y638" s="385"/>
      <c r="Z638" s="388"/>
      <c r="AA638" s="379"/>
      <c r="AB638" s="348">
        <f>SUM(HLD_Table8[[#This Row],[שיפור האיפיון (האיפיון לא מדוייק, נידרשת הבהרה)]:[עמודה1]])</f>
        <v>1</v>
      </c>
    </row>
    <row r="639" spans="1:28" ht="29.25" hidden="1" thickBot="1" x14ac:dyDescent="0.25">
      <c r="A639" s="222" t="s">
        <v>1479</v>
      </c>
      <c r="B639" s="223" t="s">
        <v>1506</v>
      </c>
      <c r="C639" s="223" t="s">
        <v>1480</v>
      </c>
      <c r="D639" s="224" t="s">
        <v>1507</v>
      </c>
      <c r="E639" s="9" t="s">
        <v>1508</v>
      </c>
      <c r="F639" s="6" t="s">
        <v>108</v>
      </c>
      <c r="G639" s="299"/>
      <c r="H639" s="299"/>
      <c r="I639" s="297"/>
      <c r="J639" s="297"/>
      <c r="K639" s="315"/>
      <c r="L639" s="315"/>
      <c r="M639" s="315"/>
      <c r="N639" s="315"/>
      <c r="O639" s="315"/>
      <c r="P639" s="315"/>
      <c r="Q639" s="362"/>
      <c r="R639" s="362"/>
      <c r="S639" s="348"/>
      <c r="T639" s="362"/>
      <c r="U639" s="370"/>
      <c r="V639" s="367"/>
      <c r="W639" s="379"/>
      <c r="X639" s="379"/>
      <c r="Y639" s="385"/>
      <c r="Z639" s="388"/>
      <c r="AA639" s="379"/>
      <c r="AB639" s="348">
        <f>SUM(HLD_Table8[[#This Row],[שיפור האיפיון (האיפיון לא מדוייק, נידרשת הבהרה)]:[עמודה1]])</f>
        <v>0</v>
      </c>
    </row>
    <row r="640" spans="1:28" ht="60.75" hidden="1" thickBot="1" x14ac:dyDescent="0.25">
      <c r="A640" s="218" t="s">
        <v>1479</v>
      </c>
      <c r="B640" s="219" t="s">
        <v>1509</v>
      </c>
      <c r="C640" s="219" t="s">
        <v>1480</v>
      </c>
      <c r="D640" s="220" t="s">
        <v>1510</v>
      </c>
      <c r="E640" s="10"/>
      <c r="F640" s="6"/>
      <c r="G640" s="299" t="s">
        <v>1892</v>
      </c>
      <c r="H640" s="336" t="s">
        <v>1893</v>
      </c>
      <c r="I640" s="297"/>
      <c r="J640" s="297"/>
      <c r="K640" s="315"/>
      <c r="L640" s="315"/>
      <c r="M640" s="315"/>
      <c r="N640" s="315"/>
      <c r="O640" s="315"/>
      <c r="P640" s="315"/>
      <c r="Q640" s="362">
        <v>1</v>
      </c>
      <c r="R640" s="362"/>
      <c r="S640" s="348">
        <v>1</v>
      </c>
      <c r="T640" s="362"/>
      <c r="U640" s="370"/>
      <c r="V640" s="367"/>
      <c r="W640" s="379"/>
      <c r="X640" s="379"/>
      <c r="Y640" s="385"/>
      <c r="Z640" s="388"/>
      <c r="AA640" s="379"/>
      <c r="AB640" s="348">
        <f>SUM(HLD_Table8[[#This Row],[שיפור האיפיון (האיפיון לא מדוייק, נידרשת הבהרה)]:[עמודה1]])</f>
        <v>2</v>
      </c>
    </row>
    <row r="641" spans="1:28" ht="15.75" hidden="1" thickBot="1" x14ac:dyDescent="0.25">
      <c r="A641" s="218" t="s">
        <v>1479</v>
      </c>
      <c r="B641" s="219" t="s">
        <v>1511</v>
      </c>
      <c r="C641" s="219" t="s">
        <v>1480</v>
      </c>
      <c r="D641" s="220" t="s">
        <v>1512</v>
      </c>
      <c r="E641" s="10"/>
      <c r="F641" s="6"/>
      <c r="G641" s="298"/>
      <c r="H641" s="298"/>
      <c r="I641" s="297"/>
      <c r="J641" s="297"/>
      <c r="K641" s="315"/>
      <c r="L641" s="315"/>
      <c r="M641" s="315"/>
      <c r="N641" s="315"/>
      <c r="O641" s="315"/>
      <c r="P641" s="315"/>
      <c r="Q641" s="362"/>
      <c r="R641" s="362"/>
      <c r="S641" s="348"/>
      <c r="T641" s="362"/>
      <c r="U641" s="370"/>
      <c r="V641" s="367"/>
      <c r="W641" s="379"/>
      <c r="X641" s="379"/>
      <c r="Y641" s="385"/>
      <c r="Z641" s="388"/>
      <c r="AA641" s="379"/>
      <c r="AB641" s="348">
        <f>SUM(HLD_Table8[[#This Row],[שיפור האיפיון (האיפיון לא מדוייק, נידרשת הבהרה)]:[עמודה1]])</f>
        <v>0</v>
      </c>
    </row>
    <row r="642" spans="1:28" ht="30.75" hidden="1" thickBot="1" x14ac:dyDescent="0.25">
      <c r="A642" s="218" t="s">
        <v>1479</v>
      </c>
      <c r="B642" s="219">
        <v>28.3</v>
      </c>
      <c r="C642" s="219" t="s">
        <v>1480</v>
      </c>
      <c r="D642" s="220" t="s">
        <v>1513</v>
      </c>
      <c r="E642" s="10"/>
      <c r="F642" s="6"/>
      <c r="G642" s="298"/>
      <c r="H642" s="298"/>
      <c r="I642" s="297"/>
      <c r="J642" s="297"/>
      <c r="K642" s="315"/>
      <c r="L642" s="315"/>
      <c r="M642" s="315"/>
      <c r="N642" s="315"/>
      <c r="O642" s="315"/>
      <c r="P642" s="315"/>
      <c r="Q642" s="362"/>
      <c r="R642" s="362"/>
      <c r="S642" s="348"/>
      <c r="T642" s="362"/>
      <c r="U642" s="370"/>
      <c r="V642" s="367"/>
      <c r="W642" s="379"/>
      <c r="X642" s="379"/>
      <c r="Y642" s="385"/>
      <c r="Z642" s="388"/>
      <c r="AA642" s="379"/>
      <c r="AB642" s="348">
        <f>SUM(HLD_Table8[[#This Row],[שיפור האיפיון (האיפיון לא מדוייק, נידרשת הבהרה)]:[עמודה1]])</f>
        <v>0</v>
      </c>
    </row>
    <row r="643" spans="1:28" ht="75.75" hidden="1" thickBot="1" x14ac:dyDescent="0.25">
      <c r="A643" s="218" t="s">
        <v>1479</v>
      </c>
      <c r="B643" s="219" t="s">
        <v>1514</v>
      </c>
      <c r="C643" s="219" t="s">
        <v>1480</v>
      </c>
      <c r="D643" s="220" t="s">
        <v>1515</v>
      </c>
      <c r="E643" s="10"/>
      <c r="F643" s="6"/>
      <c r="G643" s="298"/>
      <c r="H643" s="298"/>
      <c r="I643" s="297"/>
      <c r="J643" s="297"/>
      <c r="K643" s="315"/>
      <c r="L643" s="315"/>
      <c r="M643" s="315"/>
      <c r="N643" s="315"/>
      <c r="O643" s="315"/>
      <c r="P643" s="315"/>
      <c r="Q643" s="362"/>
      <c r="R643" s="362"/>
      <c r="S643" s="348"/>
      <c r="T643" s="362"/>
      <c r="U643" s="370"/>
      <c r="V643" s="367"/>
      <c r="W643" s="379"/>
      <c r="X643" s="379"/>
      <c r="Y643" s="385"/>
      <c r="Z643" s="388"/>
      <c r="AA643" s="379"/>
      <c r="AB643" s="348">
        <f>SUM(HLD_Table8[[#This Row],[שיפור האיפיון (האיפיון לא מדוייק, נידרשת הבהרה)]:[עמודה1]])</f>
        <v>0</v>
      </c>
    </row>
    <row r="644" spans="1:28" ht="30.75" hidden="1" thickBot="1" x14ac:dyDescent="0.25">
      <c r="A644" s="245" t="s">
        <v>1479</v>
      </c>
      <c r="B644" s="246">
        <v>28.4</v>
      </c>
      <c r="C644" s="246" t="s">
        <v>1480</v>
      </c>
      <c r="D644" s="247" t="s">
        <v>1516</v>
      </c>
      <c r="E644" s="10" t="s">
        <v>1517</v>
      </c>
      <c r="F644" s="6"/>
      <c r="G644" s="299" t="s">
        <v>1894</v>
      </c>
      <c r="H644" s="298"/>
      <c r="I644" s="297"/>
      <c r="J644" s="297"/>
      <c r="K644" s="315"/>
      <c r="L644" s="315"/>
      <c r="M644" s="315"/>
      <c r="N644" s="315"/>
      <c r="O644" s="315"/>
      <c r="P644" s="315"/>
      <c r="Q644" s="362"/>
      <c r="R644" s="362">
        <v>1</v>
      </c>
      <c r="S644" s="348"/>
      <c r="T644" s="362"/>
      <c r="U644" s="370"/>
      <c r="V644" s="367"/>
      <c r="W644" s="379"/>
      <c r="X644" s="379"/>
      <c r="Y644" s="385"/>
      <c r="Z644" s="388"/>
      <c r="AA644" s="379"/>
      <c r="AB644" s="348">
        <f>SUM(HLD_Table8[[#This Row],[שיפור האיפיון (האיפיון לא מדוייק, נידרשת הבהרה)]:[עמודה1]])</f>
        <v>1</v>
      </c>
    </row>
    <row r="645" spans="1:28" ht="30" x14ac:dyDescent="0.2">
      <c r="A645" s="277" t="s">
        <v>1518</v>
      </c>
      <c r="B645" s="278">
        <v>29</v>
      </c>
      <c r="C645" s="278" t="s">
        <v>1519</v>
      </c>
      <c r="D645" s="279" t="s">
        <v>1520</v>
      </c>
      <c r="E645" s="17" t="s">
        <v>1521</v>
      </c>
      <c r="F645" s="6" t="s">
        <v>783</v>
      </c>
      <c r="G645" s="301" t="s">
        <v>1835</v>
      </c>
      <c r="H645" s="301"/>
      <c r="I645" s="297"/>
      <c r="J645" s="297"/>
      <c r="K645" s="315"/>
      <c r="L645" s="315"/>
      <c r="M645" s="315"/>
      <c r="N645" s="315"/>
      <c r="O645" s="315"/>
      <c r="P645" s="315"/>
      <c r="Q645" s="377">
        <f>SUBTOTAL(109,Q627:Q644)</f>
        <v>0</v>
      </c>
      <c r="R645" s="377">
        <f t="shared" ref="R645:Y645" si="18">SUBTOTAL(109,R627:R644)</f>
        <v>0</v>
      </c>
      <c r="S645" s="377">
        <f t="shared" si="18"/>
        <v>2</v>
      </c>
      <c r="T645" s="377">
        <f t="shared" si="18"/>
        <v>0</v>
      </c>
      <c r="U645" s="377">
        <f t="shared" si="18"/>
        <v>2</v>
      </c>
      <c r="V645" s="377">
        <f t="shared" si="18"/>
        <v>0</v>
      </c>
      <c r="W645" s="377">
        <f t="shared" si="18"/>
        <v>0</v>
      </c>
      <c r="X645" s="377">
        <f t="shared" si="18"/>
        <v>0</v>
      </c>
      <c r="Y645" s="377">
        <f t="shared" si="18"/>
        <v>0</v>
      </c>
      <c r="Z645" s="388"/>
      <c r="AA645" s="379"/>
      <c r="AB645" s="348">
        <f>SUM(HLD_Table8[[#This Row],[שיפור האיפיון (האיפיון לא מדוייק, נידרשת הבהרה)]:[עמודה1]])</f>
        <v>4</v>
      </c>
    </row>
    <row r="646" spans="1:28" ht="75" hidden="1" x14ac:dyDescent="0.2">
      <c r="A646" s="226" t="s">
        <v>1518</v>
      </c>
      <c r="B646" s="227">
        <v>29.1</v>
      </c>
      <c r="C646" s="227" t="s">
        <v>1519</v>
      </c>
      <c r="D646" s="228" t="s">
        <v>1522</v>
      </c>
      <c r="E646" s="13"/>
      <c r="F646" s="6" t="s">
        <v>783</v>
      </c>
      <c r="G646" s="301" t="s">
        <v>1835</v>
      </c>
      <c r="H646" s="300"/>
      <c r="I646" s="297"/>
      <c r="J646" s="297"/>
      <c r="K646" s="315"/>
      <c r="L646" s="315"/>
      <c r="M646" s="315"/>
      <c r="N646" s="315"/>
      <c r="O646" s="315"/>
      <c r="P646" s="315"/>
      <c r="Q646" s="362"/>
      <c r="R646" s="362"/>
      <c r="S646" s="348"/>
      <c r="T646" s="362"/>
      <c r="U646" s="370"/>
      <c r="V646" s="367"/>
      <c r="W646" s="379"/>
      <c r="X646" s="379"/>
      <c r="Y646" s="385"/>
      <c r="Z646" s="388"/>
      <c r="AA646" s="379"/>
      <c r="AB646" s="348">
        <f>SUM(HLD_Table8[[#This Row],[שיפור האיפיון (האיפיון לא מדוייק, נידרשת הבהרה)]:[עמודה1]])</f>
        <v>0</v>
      </c>
    </row>
    <row r="647" spans="1:28" ht="30" hidden="1" x14ac:dyDescent="0.2">
      <c r="A647" s="222" t="s">
        <v>1518</v>
      </c>
      <c r="B647" s="223" t="s">
        <v>1523</v>
      </c>
      <c r="C647" s="223" t="s">
        <v>1519</v>
      </c>
      <c r="D647" s="224" t="s">
        <v>1524</v>
      </c>
      <c r="E647" s="9"/>
      <c r="F647" s="6" t="s">
        <v>783</v>
      </c>
      <c r="G647" s="301" t="s">
        <v>1835</v>
      </c>
      <c r="H647" s="299"/>
      <c r="I647" s="297"/>
      <c r="J647" s="297"/>
      <c r="K647" s="315"/>
      <c r="L647" s="315"/>
      <c r="M647" s="315"/>
      <c r="N647" s="315"/>
      <c r="O647" s="315"/>
      <c r="P647" s="315"/>
      <c r="Q647" s="362"/>
      <c r="R647" s="362"/>
      <c r="S647" s="348"/>
      <c r="T647" s="362"/>
      <c r="U647" s="370"/>
      <c r="V647" s="367"/>
      <c r="W647" s="379"/>
      <c r="X647" s="379"/>
      <c r="Y647" s="385"/>
      <c r="Z647" s="388"/>
      <c r="AA647" s="379"/>
      <c r="AB647" s="348">
        <f>SUM(HLD_Table8[[#This Row],[שיפור האיפיון (האיפיון לא מדוייק, נידרשת הבהרה)]:[עמודה1]])</f>
        <v>0</v>
      </c>
    </row>
    <row r="648" spans="1:28" ht="57" hidden="1" x14ac:dyDescent="0.2">
      <c r="A648" s="226" t="s">
        <v>1518</v>
      </c>
      <c r="B648" s="227" t="s">
        <v>1525</v>
      </c>
      <c r="C648" s="227" t="s">
        <v>1519</v>
      </c>
      <c r="D648" s="228" t="s">
        <v>1526</v>
      </c>
      <c r="E648" s="13" t="s">
        <v>1527</v>
      </c>
      <c r="F648" s="6" t="s">
        <v>783</v>
      </c>
      <c r="G648" s="301" t="s">
        <v>1835</v>
      </c>
      <c r="H648" s="300"/>
      <c r="I648" s="297"/>
      <c r="J648" s="297"/>
      <c r="K648" s="315"/>
      <c r="L648" s="315"/>
      <c r="M648" s="315"/>
      <c r="N648" s="315"/>
      <c r="O648" s="315"/>
      <c r="P648" s="315"/>
      <c r="Q648" s="362"/>
      <c r="R648" s="362"/>
      <c r="S648" s="348"/>
      <c r="T648" s="362"/>
      <c r="U648" s="370"/>
      <c r="V648" s="367"/>
      <c r="W648" s="379"/>
      <c r="X648" s="379"/>
      <c r="Y648" s="385"/>
      <c r="Z648" s="388"/>
      <c r="AA648" s="379"/>
      <c r="AB648" s="348">
        <f>SUM(HLD_Table8[[#This Row],[שיפור האיפיון (האיפיון לא מדוייק, נידרשת הבהרה)]:[עמודה1]])</f>
        <v>0</v>
      </c>
    </row>
    <row r="649" spans="1:28" ht="75.75" hidden="1" thickBot="1" x14ac:dyDescent="0.25">
      <c r="A649" s="270" t="s">
        <v>1518</v>
      </c>
      <c r="B649" s="271" t="s">
        <v>1528</v>
      </c>
      <c r="C649" s="271" t="s">
        <v>1519</v>
      </c>
      <c r="D649" s="276" t="s">
        <v>1529</v>
      </c>
      <c r="E649" s="13"/>
      <c r="F649" s="6" t="s">
        <v>783</v>
      </c>
      <c r="G649" s="301" t="s">
        <v>1835</v>
      </c>
      <c r="H649" s="300"/>
      <c r="I649" s="297"/>
      <c r="J649" s="297"/>
      <c r="K649" s="315"/>
      <c r="L649" s="315"/>
      <c r="M649" s="315"/>
      <c r="N649" s="315"/>
      <c r="O649" s="315"/>
      <c r="P649" s="315"/>
      <c r="Q649" s="362"/>
      <c r="R649" s="362"/>
      <c r="S649" s="348"/>
      <c r="T649" s="362"/>
      <c r="U649" s="370"/>
      <c r="V649" s="367"/>
      <c r="W649" s="379"/>
      <c r="X649" s="379"/>
      <c r="Y649" s="385"/>
      <c r="Z649" s="388"/>
      <c r="AA649" s="379"/>
      <c r="AB649" s="348">
        <f>SUM(HLD_Table8[[#This Row],[שיפור האיפיון (האיפיון לא מדוייק, נידרשת הבהרה)]:[עמודה1]])</f>
        <v>0</v>
      </c>
    </row>
    <row r="650" spans="1:28" hidden="1" x14ac:dyDescent="0.2">
      <c r="A650" s="233" t="s">
        <v>1530</v>
      </c>
      <c r="B650" s="234">
        <v>30</v>
      </c>
      <c r="C650" s="234" t="s">
        <v>1531</v>
      </c>
      <c r="D650" s="235" t="s">
        <v>1532</v>
      </c>
      <c r="E650" s="4"/>
      <c r="F650" s="6"/>
      <c r="G650" s="296"/>
      <c r="H650" s="296"/>
      <c r="I650" s="297"/>
      <c r="J650" s="297"/>
      <c r="K650" s="315"/>
      <c r="L650" s="315"/>
      <c r="M650" s="315"/>
      <c r="N650" s="315"/>
      <c r="O650" s="315"/>
      <c r="P650" s="315"/>
      <c r="Q650" s="362"/>
      <c r="R650" s="362"/>
      <c r="S650" s="348"/>
      <c r="T650" s="362"/>
      <c r="U650" s="370"/>
      <c r="V650" s="367"/>
      <c r="W650" s="379"/>
      <c r="X650" s="379"/>
      <c r="Y650" s="385"/>
      <c r="Z650" s="388"/>
      <c r="AA650" s="379"/>
      <c r="AB650" s="348">
        <f>SUM(HLD_Table8[[#This Row],[שיפור האיפיון (האיפיון לא מדוייק, נידרשת הבהרה)]:[עמודה1]])</f>
        <v>0</v>
      </c>
    </row>
    <row r="651" spans="1:28" ht="156.75" hidden="1" x14ac:dyDescent="0.2">
      <c r="A651" s="222" t="s">
        <v>1530</v>
      </c>
      <c r="B651" s="223">
        <v>30</v>
      </c>
      <c r="C651" s="223" t="s">
        <v>1531</v>
      </c>
      <c r="D651" s="236" t="s">
        <v>1532</v>
      </c>
      <c r="E651" s="31" t="s">
        <v>1533</v>
      </c>
      <c r="F651" s="6" t="s">
        <v>176</v>
      </c>
      <c r="G651" s="301"/>
      <c r="H651" s="301"/>
      <c r="I651" s="297"/>
      <c r="J651" s="297"/>
      <c r="K651" s="315"/>
      <c r="L651" s="315"/>
      <c r="M651" s="315"/>
      <c r="N651" s="315"/>
      <c r="O651" s="315"/>
      <c r="P651" s="315"/>
      <c r="Q651" s="362"/>
      <c r="R651" s="362"/>
      <c r="S651" s="348"/>
      <c r="T651" s="362"/>
      <c r="U651" s="370"/>
      <c r="V651" s="367"/>
      <c r="W651" s="379"/>
      <c r="X651" s="379"/>
      <c r="Y651" s="385"/>
      <c r="Z651" s="388"/>
      <c r="AA651" s="379"/>
      <c r="AB651" s="348">
        <f>SUM(HLD_Table8[[#This Row],[שיפור האיפיון (האיפיון לא מדוייק, נידרשת הבהרה)]:[עמודה1]])</f>
        <v>0</v>
      </c>
    </row>
    <row r="652" spans="1:28" ht="28.5" hidden="1" x14ac:dyDescent="0.2">
      <c r="A652" s="222" t="s">
        <v>1530</v>
      </c>
      <c r="B652" s="223">
        <v>30</v>
      </c>
      <c r="C652" s="223" t="s">
        <v>1531</v>
      </c>
      <c r="D652" s="236" t="s">
        <v>1532</v>
      </c>
      <c r="E652" s="31" t="s">
        <v>1537</v>
      </c>
      <c r="F652" s="6" t="s">
        <v>95</v>
      </c>
      <c r="G652" s="301"/>
      <c r="H652" s="301"/>
      <c r="I652" s="297"/>
      <c r="J652" s="297"/>
      <c r="K652" s="315"/>
      <c r="L652" s="315"/>
      <c r="M652" s="315"/>
      <c r="N652" s="315"/>
      <c r="O652" s="315"/>
      <c r="P652" s="315"/>
      <c r="Q652" s="362"/>
      <c r="R652" s="362"/>
      <c r="S652" s="348"/>
      <c r="T652" s="362"/>
      <c r="U652" s="370"/>
      <c r="V652" s="367"/>
      <c r="W652" s="379"/>
      <c r="X652" s="379"/>
      <c r="Y652" s="385"/>
      <c r="Z652" s="388"/>
      <c r="AA652" s="379"/>
      <c r="AB652" s="348">
        <f>SUM(HLD_Table8[[#This Row],[שיפור האיפיון (האיפיון לא מדוייק, נידרשת הבהרה)]:[עמודה1]])</f>
        <v>0</v>
      </c>
    </row>
    <row r="653" spans="1:28" ht="30" hidden="1" x14ac:dyDescent="0.2">
      <c r="A653" s="222" t="s">
        <v>1530</v>
      </c>
      <c r="B653" s="223">
        <v>30.1</v>
      </c>
      <c r="C653" s="223" t="s">
        <v>1531</v>
      </c>
      <c r="D653" s="224" t="s">
        <v>1538</v>
      </c>
      <c r="E653" s="9" t="s">
        <v>1539</v>
      </c>
      <c r="F653" s="6"/>
      <c r="G653" s="299"/>
      <c r="H653" s="299"/>
      <c r="I653" s="297"/>
      <c r="J653" s="297"/>
      <c r="K653" s="315"/>
      <c r="L653" s="315"/>
      <c r="M653" s="315"/>
      <c r="N653" s="315"/>
      <c r="O653" s="315"/>
      <c r="P653" s="315"/>
      <c r="Q653" s="362"/>
      <c r="R653" s="362"/>
      <c r="S653" s="348"/>
      <c r="T653" s="362"/>
      <c r="U653" s="370"/>
      <c r="V653" s="367"/>
      <c r="W653" s="379"/>
      <c r="X653" s="379"/>
      <c r="Y653" s="385"/>
      <c r="Z653" s="388"/>
      <c r="AA653" s="379"/>
      <c r="AB653" s="348">
        <f>SUM(HLD_Table8[[#This Row],[שיפור האיפיון (האיפיון לא מדוייק, נידרשת הבהרה)]:[עמודה1]])</f>
        <v>0</v>
      </c>
    </row>
    <row r="654" spans="1:28" ht="75" hidden="1" x14ac:dyDescent="0.2">
      <c r="A654" s="226" t="s">
        <v>1530</v>
      </c>
      <c r="B654" s="227" t="s">
        <v>1540</v>
      </c>
      <c r="C654" s="227" t="s">
        <v>1531</v>
      </c>
      <c r="D654" s="228" t="s">
        <v>1541</v>
      </c>
      <c r="E654" s="13" t="s">
        <v>1542</v>
      </c>
      <c r="F654" s="6"/>
      <c r="G654" s="300"/>
      <c r="H654" s="300"/>
      <c r="I654" s="297"/>
      <c r="J654" s="297"/>
      <c r="K654" s="315"/>
      <c r="L654" s="315"/>
      <c r="M654" s="315"/>
      <c r="N654" s="315"/>
      <c r="O654" s="315"/>
      <c r="P654" s="315"/>
      <c r="Q654" s="362"/>
      <c r="R654" s="362"/>
      <c r="S654" s="348"/>
      <c r="T654" s="362"/>
      <c r="U654" s="370"/>
      <c r="V654" s="367"/>
      <c r="W654" s="379"/>
      <c r="X654" s="379"/>
      <c r="Y654" s="385"/>
      <c r="Z654" s="388"/>
      <c r="AA654" s="379"/>
      <c r="AB654" s="348">
        <f>SUM(HLD_Table8[[#This Row],[שיפור האיפיון (האיפיון לא מדוייק, נידרשת הבהרה)]:[עמודה1]])</f>
        <v>0</v>
      </c>
    </row>
    <row r="655" spans="1:28" ht="45" hidden="1" x14ac:dyDescent="0.2">
      <c r="A655" s="222" t="s">
        <v>1530</v>
      </c>
      <c r="B655" s="223" t="s">
        <v>1543</v>
      </c>
      <c r="C655" s="223" t="s">
        <v>1531</v>
      </c>
      <c r="D655" s="224" t="s">
        <v>1544</v>
      </c>
      <c r="E655" s="9" t="s">
        <v>1545</v>
      </c>
      <c r="F655" s="6"/>
      <c r="G655" s="299"/>
      <c r="H655" s="299"/>
      <c r="I655" s="297"/>
      <c r="J655" s="297"/>
      <c r="K655" s="315"/>
      <c r="L655" s="315"/>
      <c r="M655" s="315"/>
      <c r="N655" s="315"/>
      <c r="O655" s="315"/>
      <c r="P655" s="315"/>
      <c r="Q655" s="362"/>
      <c r="R655" s="362"/>
      <c r="S655" s="348"/>
      <c r="T655" s="362"/>
      <c r="U655" s="370"/>
      <c r="V655" s="367"/>
      <c r="W655" s="379"/>
      <c r="X655" s="379"/>
      <c r="Y655" s="385"/>
      <c r="Z655" s="388"/>
      <c r="AA655" s="379"/>
      <c r="AB655" s="348">
        <f>SUM(HLD_Table8[[#This Row],[שיפור האיפיון (האיפיון לא מדוייק, נידרשת הבהרה)]:[עמודה1]])</f>
        <v>0</v>
      </c>
    </row>
    <row r="656" spans="1:28" ht="75" hidden="1" x14ac:dyDescent="0.2">
      <c r="A656" s="226" t="s">
        <v>1530</v>
      </c>
      <c r="B656" s="227" t="s">
        <v>1546</v>
      </c>
      <c r="C656" s="227" t="s">
        <v>1531</v>
      </c>
      <c r="D656" s="228" t="s">
        <v>1547</v>
      </c>
      <c r="E656" s="13" t="s">
        <v>1548</v>
      </c>
      <c r="F656" s="6"/>
      <c r="G656" s="300"/>
      <c r="H656" s="300"/>
      <c r="I656" s="297"/>
      <c r="J656" s="297"/>
      <c r="K656" s="315"/>
      <c r="L656" s="315"/>
      <c r="M656" s="315"/>
      <c r="N656" s="315"/>
      <c r="O656" s="315"/>
      <c r="P656" s="315"/>
      <c r="Q656" s="362"/>
      <c r="R656" s="362"/>
      <c r="S656" s="348"/>
      <c r="T656" s="362"/>
      <c r="U656" s="370"/>
      <c r="V656" s="367"/>
      <c r="W656" s="379"/>
      <c r="X656" s="379"/>
      <c r="Y656" s="385"/>
      <c r="Z656" s="388"/>
      <c r="AA656" s="379"/>
      <c r="AB656" s="348">
        <f>SUM(HLD_Table8[[#This Row],[שיפור האיפיון (האיפיון לא מדוייק, נידרשת הבהרה)]:[עמודה1]])</f>
        <v>0</v>
      </c>
    </row>
    <row r="657" spans="1:28" ht="72" hidden="1" thickBot="1" x14ac:dyDescent="0.25">
      <c r="A657" s="270" t="s">
        <v>1530</v>
      </c>
      <c r="B657" s="271" t="s">
        <v>1550</v>
      </c>
      <c r="C657" s="271" t="s">
        <v>1531</v>
      </c>
      <c r="D657" s="276" t="s">
        <v>1551</v>
      </c>
      <c r="E657" s="13" t="s">
        <v>1548</v>
      </c>
      <c r="F657" s="6"/>
      <c r="G657" s="300"/>
      <c r="H657" s="300"/>
      <c r="I657" s="297"/>
      <c r="J657" s="297"/>
      <c r="K657" s="315"/>
      <c r="L657" s="315"/>
      <c r="M657" s="315"/>
      <c r="N657" s="315"/>
      <c r="O657" s="315"/>
      <c r="P657" s="315"/>
      <c r="Q657" s="362"/>
      <c r="R657" s="362"/>
      <c r="S657" s="348"/>
      <c r="T657" s="362"/>
      <c r="U657" s="370"/>
      <c r="V657" s="367"/>
      <c r="W657" s="379"/>
      <c r="X657" s="379"/>
      <c r="Y657" s="385"/>
      <c r="Z657" s="388"/>
      <c r="AA657" s="379"/>
      <c r="AB657" s="348">
        <f>SUM(HLD_Table8[[#This Row],[שיפור האיפיון (האיפיון לא מדוייק, נידרשת הבהרה)]:[עמודה1]])</f>
        <v>0</v>
      </c>
    </row>
    <row r="658" spans="1:28" ht="30" hidden="1" x14ac:dyDescent="0.2">
      <c r="A658" s="233" t="s">
        <v>1552</v>
      </c>
      <c r="B658" s="234">
        <v>31</v>
      </c>
      <c r="C658" s="234" t="s">
        <v>1553</v>
      </c>
      <c r="D658" s="235" t="s">
        <v>1554</v>
      </c>
      <c r="E658" s="4"/>
      <c r="F658" s="6"/>
      <c r="G658" s="296"/>
      <c r="H658" s="296"/>
      <c r="I658" s="297"/>
      <c r="J658" s="297"/>
      <c r="K658" s="315"/>
      <c r="L658" s="315"/>
      <c r="M658" s="315"/>
      <c r="N658" s="315"/>
      <c r="O658" s="315"/>
      <c r="P658" s="315"/>
      <c r="Q658" s="362"/>
      <c r="R658" s="362"/>
      <c r="S658" s="348"/>
      <c r="T658" s="362"/>
      <c r="U658" s="370"/>
      <c r="V658" s="367"/>
      <c r="W658" s="379"/>
      <c r="X658" s="379"/>
      <c r="Y658" s="385"/>
      <c r="Z658" s="388"/>
      <c r="AA658" s="379"/>
      <c r="AB658" s="348">
        <f>SUM(HLD_Table8[[#This Row],[שיפור האיפיון (האיפיון לא מדוייק, נידרשת הבהרה)]:[עמודה1]])</f>
        <v>0</v>
      </c>
    </row>
    <row r="659" spans="1:28" ht="75.75" hidden="1" thickBot="1" x14ac:dyDescent="0.25">
      <c r="A659" s="230" t="s">
        <v>1552</v>
      </c>
      <c r="B659" s="231">
        <v>31.1</v>
      </c>
      <c r="C659" s="231" t="s">
        <v>1553</v>
      </c>
      <c r="D659" s="232" t="s">
        <v>1555</v>
      </c>
      <c r="E659" s="9" t="s">
        <v>1556</v>
      </c>
      <c r="F659" s="6"/>
      <c r="G659" s="299"/>
      <c r="H659" s="299"/>
      <c r="I659" s="297"/>
      <c r="J659" s="297"/>
      <c r="K659" s="315"/>
      <c r="L659" s="315"/>
      <c r="M659" s="315"/>
      <c r="N659" s="315"/>
      <c r="O659" s="315"/>
      <c r="P659" s="315"/>
      <c r="Q659" s="362"/>
      <c r="R659" s="362"/>
      <c r="S659" s="348"/>
      <c r="T659" s="362"/>
      <c r="U659" s="370"/>
      <c r="V659" s="367"/>
      <c r="W659" s="379"/>
      <c r="X659" s="379"/>
      <c r="Y659" s="385"/>
      <c r="Z659" s="388"/>
      <c r="AA659" s="379"/>
      <c r="AB659" s="348">
        <f>SUM(HLD_Table8[[#This Row],[שיפור האיפיון (האיפיון לא מדוייק, נידרשת הבהרה)]:[עמודה1]])</f>
        <v>0</v>
      </c>
    </row>
    <row r="660" spans="1:28" ht="45" hidden="1" x14ac:dyDescent="0.2">
      <c r="A660" s="233" t="s">
        <v>1557</v>
      </c>
      <c r="B660" s="234">
        <v>32</v>
      </c>
      <c r="C660" s="234" t="s">
        <v>1558</v>
      </c>
      <c r="D660" s="235" t="s">
        <v>1559</v>
      </c>
      <c r="E660" s="4"/>
      <c r="F660" s="6"/>
      <c r="G660" s="296"/>
      <c r="H660" s="296"/>
      <c r="I660" s="297"/>
      <c r="J660" s="297"/>
      <c r="K660" s="315"/>
      <c r="L660" s="315"/>
      <c r="M660" s="315"/>
      <c r="N660" s="315"/>
      <c r="O660" s="315"/>
      <c r="P660" s="315"/>
      <c r="Q660" s="362"/>
      <c r="R660" s="362"/>
      <c r="S660" s="348"/>
      <c r="T660" s="362"/>
      <c r="U660" s="370"/>
      <c r="V660" s="367"/>
      <c r="W660" s="379"/>
      <c r="X660" s="379"/>
      <c r="Y660" s="385"/>
      <c r="Z660" s="388"/>
      <c r="AA660" s="379"/>
      <c r="AB660" s="348">
        <f>SUM(HLD_Table8[[#This Row],[שיפור האיפיון (האיפיון לא מדוייק, נידרשת הבהרה)]:[עמודה1]])</f>
        <v>0</v>
      </c>
    </row>
    <row r="661" spans="1:28" ht="71.25" hidden="1" x14ac:dyDescent="0.2">
      <c r="A661" s="222" t="s">
        <v>1557</v>
      </c>
      <c r="B661" s="223">
        <v>32</v>
      </c>
      <c r="C661" s="223" t="s">
        <v>1558</v>
      </c>
      <c r="D661" s="236" t="s">
        <v>1559</v>
      </c>
      <c r="E661" s="17" t="s">
        <v>1560</v>
      </c>
      <c r="F661" s="6" t="s">
        <v>522</v>
      </c>
      <c r="G661" s="301"/>
      <c r="H661" s="301"/>
      <c r="I661" s="297"/>
      <c r="J661" s="297"/>
      <c r="K661" s="315"/>
      <c r="L661" s="315"/>
      <c r="M661" s="315"/>
      <c r="N661" s="315"/>
      <c r="O661" s="315"/>
      <c r="P661" s="315"/>
      <c r="Q661" s="362"/>
      <c r="R661" s="362"/>
      <c r="S661" s="348"/>
      <c r="T661" s="362"/>
      <c r="U661" s="370"/>
      <c r="V661" s="367"/>
      <c r="W661" s="379"/>
      <c r="X661" s="379"/>
      <c r="Y661" s="385"/>
      <c r="Z661" s="388"/>
      <c r="AA661" s="379"/>
      <c r="AB661" s="348">
        <f>SUM(HLD_Table8[[#This Row],[שיפור האיפיון (האיפיון לא מדוייק, נידרשת הבהרה)]:[עמודה1]])</f>
        <v>0</v>
      </c>
    </row>
    <row r="662" spans="1:28" ht="57" hidden="1" x14ac:dyDescent="0.2">
      <c r="A662" s="222" t="s">
        <v>1557</v>
      </c>
      <c r="B662" s="223">
        <v>32</v>
      </c>
      <c r="C662" s="223" t="s">
        <v>1558</v>
      </c>
      <c r="D662" s="236" t="s">
        <v>1559</v>
      </c>
      <c r="E662" s="17" t="s">
        <v>1562</v>
      </c>
      <c r="F662" s="6" t="s">
        <v>522</v>
      </c>
      <c r="G662" s="301"/>
      <c r="H662" s="301"/>
      <c r="I662" s="297"/>
      <c r="J662" s="297"/>
      <c r="K662" s="315"/>
      <c r="L662" s="315"/>
      <c r="M662" s="315"/>
      <c r="N662" s="315"/>
      <c r="O662" s="315"/>
      <c r="P662" s="315"/>
      <c r="Q662" s="362"/>
      <c r="R662" s="362"/>
      <c r="S662" s="348"/>
      <c r="T662" s="362"/>
      <c r="U662" s="370"/>
      <c r="V662" s="367"/>
      <c r="W662" s="379"/>
      <c r="X662" s="379"/>
      <c r="Y662" s="385"/>
      <c r="Z662" s="388"/>
      <c r="AA662" s="379"/>
      <c r="AB662" s="348">
        <f>SUM(HLD_Table8[[#This Row],[שיפור האיפיון (האיפיון לא מדוייק, נידרשת הבהרה)]:[עמודה1]])</f>
        <v>0</v>
      </c>
    </row>
    <row r="663" spans="1:28" ht="57" hidden="1" x14ac:dyDescent="0.2">
      <c r="A663" s="222" t="s">
        <v>1557</v>
      </c>
      <c r="B663" s="223">
        <v>32</v>
      </c>
      <c r="C663" s="223" t="s">
        <v>1558</v>
      </c>
      <c r="D663" s="236" t="s">
        <v>1559</v>
      </c>
      <c r="E663" s="11" t="s">
        <v>1564</v>
      </c>
      <c r="F663" s="6" t="s">
        <v>522</v>
      </c>
      <c r="G663" s="301"/>
      <c r="H663" s="301"/>
      <c r="I663" s="297"/>
      <c r="J663" s="297"/>
      <c r="K663" s="315"/>
      <c r="L663" s="315"/>
      <c r="M663" s="315"/>
      <c r="N663" s="315"/>
      <c r="O663" s="315"/>
      <c r="P663" s="315"/>
      <c r="Q663" s="362"/>
      <c r="R663" s="362"/>
      <c r="S663" s="348"/>
      <c r="T663" s="362"/>
      <c r="U663" s="370"/>
      <c r="V663" s="367"/>
      <c r="W663" s="379"/>
      <c r="X663" s="379"/>
      <c r="Y663" s="385"/>
      <c r="Z663" s="388"/>
      <c r="AA663" s="379"/>
      <c r="AB663" s="348">
        <f>SUM(HLD_Table8[[#This Row],[שיפור האיפיון (האיפיון לא מדוייק, נידרשת הבהרה)]:[עמודה1]])</f>
        <v>0</v>
      </c>
    </row>
    <row r="664" spans="1:28" ht="75" hidden="1" x14ac:dyDescent="0.2">
      <c r="A664" s="222" t="s">
        <v>1557</v>
      </c>
      <c r="B664" s="223">
        <v>32.1</v>
      </c>
      <c r="C664" s="223" t="s">
        <v>1558</v>
      </c>
      <c r="D664" s="224" t="s">
        <v>1566</v>
      </c>
      <c r="E664" s="9" t="s">
        <v>1567</v>
      </c>
      <c r="F664" s="6" t="s">
        <v>95</v>
      </c>
      <c r="G664" s="299"/>
      <c r="H664" s="299"/>
      <c r="I664" s="297"/>
      <c r="J664" s="297"/>
      <c r="K664" s="315"/>
      <c r="L664" s="315"/>
      <c r="M664" s="315"/>
      <c r="N664" s="315"/>
      <c r="O664" s="315"/>
      <c r="P664" s="315"/>
      <c r="Q664" s="362"/>
      <c r="R664" s="362"/>
      <c r="S664" s="348"/>
      <c r="T664" s="362"/>
      <c r="U664" s="370"/>
      <c r="V664" s="367"/>
      <c r="W664" s="379"/>
      <c r="X664" s="379"/>
      <c r="Y664" s="385"/>
      <c r="Z664" s="388"/>
      <c r="AA664" s="379"/>
      <c r="AB664" s="348">
        <f>SUM(HLD_Table8[[#This Row],[שיפור האיפיון (האיפיון לא מדוייק, נידרשת הבהרה)]:[עמודה1]])</f>
        <v>0</v>
      </c>
    </row>
    <row r="665" spans="1:28" ht="313.5" hidden="1" x14ac:dyDescent="0.2">
      <c r="A665" s="222" t="s">
        <v>1557</v>
      </c>
      <c r="B665" s="223">
        <v>32.1</v>
      </c>
      <c r="C665" s="223" t="s">
        <v>1558</v>
      </c>
      <c r="D665" s="224" t="s">
        <v>1566</v>
      </c>
      <c r="E665" s="9" t="s">
        <v>1570</v>
      </c>
      <c r="F665" s="6"/>
      <c r="G665" s="299"/>
      <c r="H665" s="299"/>
      <c r="I665" s="297"/>
      <c r="J665" s="297"/>
      <c r="K665" s="315"/>
      <c r="L665" s="315"/>
      <c r="M665" s="315"/>
      <c r="N665" s="315"/>
      <c r="O665" s="315"/>
      <c r="P665" s="315"/>
      <c r="Q665" s="362"/>
      <c r="R665" s="362"/>
      <c r="S665" s="348"/>
      <c r="T665" s="362"/>
      <c r="U665" s="370"/>
      <c r="V665" s="367"/>
      <c r="W665" s="379"/>
      <c r="X665" s="379"/>
      <c r="Y665" s="385"/>
      <c r="Z665" s="388"/>
      <c r="AA665" s="379"/>
      <c r="AB665" s="348">
        <f>SUM(HLD_Table8[[#This Row],[שיפור האיפיון (האיפיון לא מדוייק, נידרשת הבהרה)]:[עמודה1]])</f>
        <v>0</v>
      </c>
    </row>
    <row r="666" spans="1:28" ht="75" hidden="1" x14ac:dyDescent="0.2">
      <c r="A666" s="222" t="s">
        <v>1557</v>
      </c>
      <c r="B666" s="223">
        <v>32.1</v>
      </c>
      <c r="C666" s="223" t="s">
        <v>1558</v>
      </c>
      <c r="D666" s="224" t="s">
        <v>1566</v>
      </c>
      <c r="E666" s="9" t="s">
        <v>1571</v>
      </c>
      <c r="F666" s="6"/>
      <c r="G666" s="299"/>
      <c r="H666" s="299"/>
      <c r="I666" s="297"/>
      <c r="J666" s="297"/>
      <c r="K666" s="315"/>
      <c r="L666" s="315"/>
      <c r="M666" s="315"/>
      <c r="N666" s="315"/>
      <c r="O666" s="315"/>
      <c r="P666" s="315"/>
      <c r="Q666" s="362"/>
      <c r="R666" s="362"/>
      <c r="S666" s="348"/>
      <c r="T666" s="362"/>
      <c r="U666" s="370"/>
      <c r="V666" s="367"/>
      <c r="W666" s="379"/>
      <c r="X666" s="379"/>
      <c r="Y666" s="385"/>
      <c r="Z666" s="388"/>
      <c r="AA666" s="379"/>
      <c r="AB666" s="348">
        <f>SUM(HLD_Table8[[#This Row],[שיפור האיפיון (האיפיון לא מדוייק, נידרשת הבהרה)]:[עמודה1]])</f>
        <v>0</v>
      </c>
    </row>
    <row r="667" spans="1:28" ht="75" hidden="1" x14ac:dyDescent="0.2">
      <c r="A667" s="222" t="s">
        <v>1557</v>
      </c>
      <c r="B667" s="223">
        <v>32.1</v>
      </c>
      <c r="C667" s="223" t="s">
        <v>1558</v>
      </c>
      <c r="D667" s="224" t="s">
        <v>1566</v>
      </c>
      <c r="E667" s="9" t="s">
        <v>1572</v>
      </c>
      <c r="F667" s="6"/>
      <c r="G667" s="299"/>
      <c r="H667" s="299"/>
      <c r="I667" s="297"/>
      <c r="J667" s="297"/>
      <c r="K667" s="315"/>
      <c r="L667" s="315"/>
      <c r="M667" s="315"/>
      <c r="N667" s="315"/>
      <c r="O667" s="315"/>
      <c r="P667" s="315"/>
      <c r="Q667" s="362"/>
      <c r="R667" s="362"/>
      <c r="S667" s="348"/>
      <c r="T667" s="362"/>
      <c r="U667" s="370"/>
      <c r="V667" s="367"/>
      <c r="W667" s="379"/>
      <c r="X667" s="379"/>
      <c r="Y667" s="385"/>
      <c r="Z667" s="388"/>
      <c r="AA667" s="379"/>
      <c r="AB667" s="348">
        <f>SUM(HLD_Table8[[#This Row],[שיפור האיפיון (האיפיון לא מדוייק, נידרשת הבהרה)]:[עמודה1]])</f>
        <v>0</v>
      </c>
    </row>
    <row r="668" spans="1:28" ht="45" hidden="1" x14ac:dyDescent="0.2">
      <c r="A668" s="218" t="s">
        <v>1557</v>
      </c>
      <c r="B668" s="219">
        <v>32.299999999999997</v>
      </c>
      <c r="C668" s="219" t="s">
        <v>1558</v>
      </c>
      <c r="D668" s="220" t="s">
        <v>1573</v>
      </c>
      <c r="E668" s="10" t="s">
        <v>1574</v>
      </c>
      <c r="F668" s="6"/>
      <c r="G668" s="298"/>
      <c r="H668" s="298"/>
      <c r="I668" s="297"/>
      <c r="J668" s="297"/>
      <c r="K668" s="315"/>
      <c r="L668" s="315"/>
      <c r="M668" s="315"/>
      <c r="N668" s="315"/>
      <c r="O668" s="315"/>
      <c r="P668" s="315"/>
      <c r="Q668" s="362"/>
      <c r="R668" s="362"/>
      <c r="S668" s="348"/>
      <c r="T668" s="362"/>
      <c r="U668" s="370"/>
      <c r="V668" s="367"/>
      <c r="W668" s="379"/>
      <c r="X668" s="379"/>
      <c r="Y668" s="385"/>
      <c r="Z668" s="388"/>
      <c r="AA668" s="379"/>
      <c r="AB668" s="348">
        <f>SUM(HLD_Table8[[#This Row],[שיפור האיפיון (האיפיון לא מדוייק, נידרשת הבהרה)]:[עמודה1]])</f>
        <v>0</v>
      </c>
    </row>
    <row r="669" spans="1:28" ht="60" hidden="1" x14ac:dyDescent="0.2">
      <c r="A669" s="222" t="s">
        <v>1557</v>
      </c>
      <c r="B669" s="223" t="s">
        <v>1575</v>
      </c>
      <c r="C669" s="223" t="s">
        <v>1558</v>
      </c>
      <c r="D669" s="224" t="s">
        <v>1576</v>
      </c>
      <c r="E669" s="9" t="s">
        <v>1577</v>
      </c>
      <c r="F669" s="6"/>
      <c r="G669" s="299"/>
      <c r="H669" s="299"/>
      <c r="I669" s="297"/>
      <c r="J669" s="297"/>
      <c r="K669" s="315"/>
      <c r="L669" s="315"/>
      <c r="M669" s="315"/>
      <c r="N669" s="315"/>
      <c r="O669" s="315"/>
      <c r="P669" s="315"/>
      <c r="Q669" s="362"/>
      <c r="R669" s="362"/>
      <c r="S669" s="348"/>
      <c r="T669" s="362"/>
      <c r="U669" s="370"/>
      <c r="V669" s="367"/>
      <c r="W669" s="379"/>
      <c r="X669" s="379"/>
      <c r="Y669" s="385"/>
      <c r="Z669" s="388"/>
      <c r="AA669" s="379"/>
      <c r="AB669" s="348">
        <f>SUM(HLD_Table8[[#This Row],[שיפור האיפיון (האיפיון לא מדוייק, נידרשת הבהרה)]:[עמודה1]])</f>
        <v>0</v>
      </c>
    </row>
    <row r="670" spans="1:28" ht="60" hidden="1" x14ac:dyDescent="0.2">
      <c r="A670" s="222" t="s">
        <v>1557</v>
      </c>
      <c r="B670" s="223" t="s">
        <v>1575</v>
      </c>
      <c r="C670" s="223" t="s">
        <v>1558</v>
      </c>
      <c r="D670" s="224" t="s">
        <v>1576</v>
      </c>
      <c r="E670" s="9" t="s">
        <v>1578</v>
      </c>
      <c r="F670" s="6"/>
      <c r="G670" s="299"/>
      <c r="H670" s="299"/>
      <c r="I670" s="297"/>
      <c r="J670" s="297"/>
      <c r="K670" s="315"/>
      <c r="L670" s="315"/>
      <c r="M670" s="315"/>
      <c r="N670" s="315"/>
      <c r="O670" s="315"/>
      <c r="P670" s="315"/>
      <c r="Q670" s="362"/>
      <c r="R670" s="362"/>
      <c r="S670" s="348"/>
      <c r="T670" s="362"/>
      <c r="U670" s="370"/>
      <c r="V670" s="367"/>
      <c r="W670" s="379"/>
      <c r="X670" s="379"/>
      <c r="Y670" s="385"/>
      <c r="Z670" s="388"/>
      <c r="AA670" s="379"/>
      <c r="AB670" s="348">
        <f>SUM(HLD_Table8[[#This Row],[שיפור האיפיון (האיפיון לא מדוייק, נידרשת הבהרה)]:[עמודה1]])</f>
        <v>0</v>
      </c>
    </row>
    <row r="671" spans="1:28" ht="60" hidden="1" x14ac:dyDescent="0.2">
      <c r="A671" s="222" t="s">
        <v>1557</v>
      </c>
      <c r="B671" s="223" t="s">
        <v>1575</v>
      </c>
      <c r="C671" s="223" t="s">
        <v>1558</v>
      </c>
      <c r="D671" s="224" t="s">
        <v>1576</v>
      </c>
      <c r="E671" s="9" t="s">
        <v>1579</v>
      </c>
      <c r="F671" s="6"/>
      <c r="G671" s="299"/>
      <c r="H671" s="299"/>
      <c r="I671" s="297"/>
      <c r="J671" s="297"/>
      <c r="K671" s="315"/>
      <c r="L671" s="315"/>
      <c r="M671" s="315"/>
      <c r="N671" s="315"/>
      <c r="O671" s="315"/>
      <c r="P671" s="315"/>
      <c r="Q671" s="362"/>
      <c r="R671" s="362"/>
      <c r="S671" s="348"/>
      <c r="T671" s="362"/>
      <c r="U671" s="370"/>
      <c r="V671" s="367"/>
      <c r="W671" s="379"/>
      <c r="X671" s="379"/>
      <c r="Y671" s="385"/>
      <c r="Z671" s="388"/>
      <c r="AA671" s="379"/>
      <c r="AB671" s="348">
        <f>SUM(HLD_Table8[[#This Row],[שיפור האיפיון (האיפיון לא מדוייק, נידרשת הבהרה)]:[עמודה1]])</f>
        <v>0</v>
      </c>
    </row>
    <row r="672" spans="1:28" ht="75" hidden="1" x14ac:dyDescent="0.2">
      <c r="A672" s="222" t="s">
        <v>1557</v>
      </c>
      <c r="B672" s="223" t="s">
        <v>1580</v>
      </c>
      <c r="C672" s="223" t="s">
        <v>1558</v>
      </c>
      <c r="D672" s="224" t="s">
        <v>1581</v>
      </c>
      <c r="E672" s="9" t="s">
        <v>1582</v>
      </c>
      <c r="F672" s="6"/>
      <c r="G672" s="299"/>
      <c r="H672" s="299"/>
      <c r="I672" s="297"/>
      <c r="J672" s="297"/>
      <c r="K672" s="315"/>
      <c r="L672" s="315"/>
      <c r="M672" s="315"/>
      <c r="N672" s="315"/>
      <c r="O672" s="315"/>
      <c r="P672" s="315"/>
      <c r="Q672" s="362"/>
      <c r="R672" s="362"/>
      <c r="S672" s="348"/>
      <c r="T672" s="362"/>
      <c r="U672" s="370"/>
      <c r="V672" s="367"/>
      <c r="W672" s="379"/>
      <c r="X672" s="379"/>
      <c r="Y672" s="385"/>
      <c r="Z672" s="388"/>
      <c r="AA672" s="379"/>
      <c r="AB672" s="348">
        <f>SUM(HLD_Table8[[#This Row],[שיפור האיפיון (האיפיון לא מדוייק, נידרשת הבהרה)]:[עמודה1]])</f>
        <v>0</v>
      </c>
    </row>
    <row r="673" spans="1:28" ht="45" hidden="1" x14ac:dyDescent="0.2">
      <c r="A673" s="239" t="s">
        <v>1557</v>
      </c>
      <c r="B673" s="239">
        <v>32.4</v>
      </c>
      <c r="C673" s="239" t="s">
        <v>1558</v>
      </c>
      <c r="D673" s="248" t="s">
        <v>1583</v>
      </c>
      <c r="E673"/>
      <c r="F673" s="6"/>
      <c r="G673" s="304"/>
      <c r="H673" s="304"/>
      <c r="I673" s="297"/>
      <c r="J673" s="297"/>
      <c r="K673" s="315"/>
      <c r="L673" s="315"/>
      <c r="M673" s="315"/>
      <c r="N673" s="315"/>
      <c r="O673" s="315"/>
      <c r="P673" s="315"/>
      <c r="Q673" s="362"/>
      <c r="R673" s="362"/>
      <c r="S673" s="348"/>
      <c r="T673" s="362"/>
      <c r="U673" s="370"/>
      <c r="V673" s="367"/>
      <c r="W673" s="379"/>
      <c r="X673" s="379"/>
      <c r="Y673" s="385"/>
      <c r="Z673" s="388"/>
      <c r="AA673" s="379"/>
      <c r="AB673" s="348">
        <f>SUM(HLD_Table8[[#This Row],[שיפור האיפיון (האיפיון לא מדוייק, נידרשת הבהרה)]:[עמודה1]])</f>
        <v>0</v>
      </c>
    </row>
    <row r="674" spans="1:28" ht="75" hidden="1" x14ac:dyDescent="0.2">
      <c r="A674" s="222" t="s">
        <v>1557</v>
      </c>
      <c r="B674" s="223" t="s">
        <v>1580</v>
      </c>
      <c r="C674" s="223" t="s">
        <v>1558</v>
      </c>
      <c r="D674" s="224" t="s">
        <v>1581</v>
      </c>
      <c r="E674" s="9" t="s">
        <v>1584</v>
      </c>
      <c r="F674" s="6"/>
      <c r="G674" s="299"/>
      <c r="H674" s="299"/>
      <c r="I674" s="297"/>
      <c r="J674" s="297"/>
      <c r="K674" s="315"/>
      <c r="L674" s="315"/>
      <c r="M674" s="315"/>
      <c r="N674" s="315"/>
      <c r="O674" s="315"/>
      <c r="P674" s="315"/>
      <c r="Q674" s="362"/>
      <c r="R674" s="362"/>
      <c r="S674" s="348"/>
      <c r="T674" s="362"/>
      <c r="U674" s="370"/>
      <c r="V674" s="367"/>
      <c r="W674" s="379"/>
      <c r="X674" s="379"/>
      <c r="Y674" s="385"/>
      <c r="Z674" s="388"/>
      <c r="AA674" s="379"/>
      <c r="AB674" s="348">
        <f>SUM(HLD_Table8[[#This Row],[שיפור האיפיון (האיפיון לא מדוייק, נידרשת הבהרה)]:[עמודה1]])</f>
        <v>0</v>
      </c>
    </row>
    <row r="675" spans="1:28" ht="75" hidden="1" x14ac:dyDescent="0.2">
      <c r="A675" s="222" t="s">
        <v>1557</v>
      </c>
      <c r="B675" s="223" t="s">
        <v>1585</v>
      </c>
      <c r="C675" s="223" t="s">
        <v>1558</v>
      </c>
      <c r="D675" s="224" t="s">
        <v>1586</v>
      </c>
      <c r="E675" s="9" t="s">
        <v>1587</v>
      </c>
      <c r="F675" s="6"/>
      <c r="G675" s="299"/>
      <c r="H675" s="299"/>
      <c r="I675" s="297"/>
      <c r="J675" s="297"/>
      <c r="K675" s="315"/>
      <c r="L675" s="315"/>
      <c r="M675" s="315"/>
      <c r="N675" s="315"/>
      <c r="O675" s="315"/>
      <c r="P675" s="315"/>
      <c r="Q675" s="362"/>
      <c r="R675" s="362"/>
      <c r="S675" s="348"/>
      <c r="T675" s="362"/>
      <c r="U675" s="370"/>
      <c r="V675" s="367"/>
      <c r="W675" s="379"/>
      <c r="X675" s="379"/>
      <c r="Y675" s="385"/>
      <c r="Z675" s="388"/>
      <c r="AA675" s="379"/>
      <c r="AB675" s="348">
        <f>SUM(HLD_Table8[[#This Row],[שיפור האיפיון (האיפיון לא מדוייק, נידרשת הבהרה)]:[עמודה1]])</f>
        <v>0</v>
      </c>
    </row>
    <row r="676" spans="1:28" ht="60" hidden="1" x14ac:dyDescent="0.2">
      <c r="A676" s="222" t="s">
        <v>1557</v>
      </c>
      <c r="B676" s="223" t="s">
        <v>1589</v>
      </c>
      <c r="C676" s="223" t="s">
        <v>1558</v>
      </c>
      <c r="D676" s="224" t="s">
        <v>1590</v>
      </c>
      <c r="E676" s="9" t="s">
        <v>1591</v>
      </c>
      <c r="F676" s="6" t="s">
        <v>95</v>
      </c>
      <c r="G676" s="299"/>
      <c r="H676" s="299"/>
      <c r="I676" s="297"/>
      <c r="J676" s="297"/>
      <c r="K676" s="315"/>
      <c r="L676" s="315"/>
      <c r="M676" s="315"/>
      <c r="N676" s="315"/>
      <c r="O676" s="315"/>
      <c r="P676" s="315"/>
      <c r="Q676" s="362"/>
      <c r="R676" s="362"/>
      <c r="S676" s="348"/>
      <c r="T676" s="362"/>
      <c r="U676" s="370"/>
      <c r="V676" s="367"/>
      <c r="W676" s="379"/>
      <c r="X676" s="379"/>
      <c r="Y676" s="385"/>
      <c r="Z676" s="388"/>
      <c r="AA676" s="379"/>
      <c r="AB676" s="348">
        <f>SUM(HLD_Table8[[#This Row],[שיפור האיפיון (האיפיון לא מדוייק, נידרשת הבהרה)]:[עמודה1]])</f>
        <v>0</v>
      </c>
    </row>
    <row r="677" spans="1:28" ht="114" hidden="1" x14ac:dyDescent="0.2">
      <c r="A677" s="222" t="s">
        <v>1557</v>
      </c>
      <c r="B677" s="223" t="s">
        <v>1593</v>
      </c>
      <c r="C677" s="223" t="s">
        <v>1558</v>
      </c>
      <c r="D677" s="224" t="s">
        <v>1594</v>
      </c>
      <c r="E677" s="9" t="s">
        <v>1595</v>
      </c>
      <c r="F677" s="6"/>
      <c r="G677" s="299"/>
      <c r="H677" s="299"/>
      <c r="I677" s="297"/>
      <c r="J677" s="297"/>
      <c r="K677" s="315"/>
      <c r="L677" s="315"/>
      <c r="M677" s="315"/>
      <c r="N677" s="315"/>
      <c r="O677" s="315"/>
      <c r="P677" s="315"/>
      <c r="Q677" s="362"/>
      <c r="R677" s="362"/>
      <c r="S677" s="348"/>
      <c r="T677" s="362"/>
      <c r="U677" s="370"/>
      <c r="V677" s="367"/>
      <c r="W677" s="379"/>
      <c r="X677" s="379"/>
      <c r="Y677" s="385"/>
      <c r="Z677" s="388"/>
      <c r="AA677" s="379"/>
      <c r="AB677" s="348">
        <f>SUM(HLD_Table8[[#This Row],[שיפור האיפיון (האיפיון לא מדוייק, נידרשת הבהרה)]:[עמודה1]])</f>
        <v>0</v>
      </c>
    </row>
    <row r="678" spans="1:28" ht="90" hidden="1" x14ac:dyDescent="0.2">
      <c r="A678" s="222" t="s">
        <v>1557</v>
      </c>
      <c r="B678" s="223" t="s">
        <v>1596</v>
      </c>
      <c r="C678" s="223" t="s">
        <v>1558</v>
      </c>
      <c r="D678" s="224" t="s">
        <v>1597</v>
      </c>
      <c r="E678" s="9" t="s">
        <v>1598</v>
      </c>
      <c r="F678" s="6"/>
      <c r="G678" s="299"/>
      <c r="H678" s="299"/>
      <c r="I678" s="297"/>
      <c r="J678" s="297"/>
      <c r="K678" s="315"/>
      <c r="L678" s="315"/>
      <c r="M678" s="315"/>
      <c r="N678" s="315"/>
      <c r="O678" s="315"/>
      <c r="P678" s="315"/>
      <c r="Q678" s="362"/>
      <c r="R678" s="362"/>
      <c r="S678" s="348"/>
      <c r="T678" s="362"/>
      <c r="U678" s="370"/>
      <c r="V678" s="367"/>
      <c r="W678" s="379"/>
      <c r="X678" s="379"/>
      <c r="Y678" s="385"/>
      <c r="Z678" s="388"/>
      <c r="AA678" s="379"/>
      <c r="AB678" s="348">
        <f>SUM(HLD_Table8[[#This Row],[שיפור האיפיון (האיפיון לא מדוייק, נידרשת הבהרה)]:[עמודה1]])</f>
        <v>0</v>
      </c>
    </row>
    <row r="679" spans="1:28" ht="45" hidden="1" x14ac:dyDescent="0.2">
      <c r="A679" s="226" t="s">
        <v>1557</v>
      </c>
      <c r="B679" s="227" t="s">
        <v>1599</v>
      </c>
      <c r="C679" s="227" t="s">
        <v>1558</v>
      </c>
      <c r="D679" s="228" t="s">
        <v>1600</v>
      </c>
      <c r="E679" s="13" t="s">
        <v>1601</v>
      </c>
      <c r="F679" s="6"/>
      <c r="G679" s="300"/>
      <c r="H679" s="300"/>
      <c r="I679" s="297"/>
      <c r="J679" s="297"/>
      <c r="K679" s="315"/>
      <c r="L679" s="315"/>
      <c r="M679" s="315"/>
      <c r="N679" s="315"/>
      <c r="O679" s="315"/>
      <c r="P679" s="315"/>
      <c r="Q679" s="362"/>
      <c r="R679" s="362"/>
      <c r="S679" s="348"/>
      <c r="T679" s="362"/>
      <c r="U679" s="370"/>
      <c r="V679" s="367"/>
      <c r="W679" s="379"/>
      <c r="X679" s="379"/>
      <c r="Y679" s="385"/>
      <c r="Z679" s="388"/>
      <c r="AA679" s="379"/>
      <c r="AB679" s="348">
        <f>SUM(HLD_Table8[[#This Row],[שיפור האיפיון (האיפיון לא מדוייק, נידרשת הבהרה)]:[עמודה1]])</f>
        <v>0</v>
      </c>
    </row>
    <row r="680" spans="1:28" ht="45" hidden="1" x14ac:dyDescent="0.2">
      <c r="A680" s="222" t="s">
        <v>1557</v>
      </c>
      <c r="B680" s="223" t="s">
        <v>1602</v>
      </c>
      <c r="C680" s="223" t="s">
        <v>1558</v>
      </c>
      <c r="D680" s="224" t="s">
        <v>1603</v>
      </c>
      <c r="E680" s="9" t="s">
        <v>1604</v>
      </c>
      <c r="F680" s="6"/>
      <c r="G680" s="299"/>
      <c r="H680" s="299"/>
      <c r="I680" s="297"/>
      <c r="J680" s="297"/>
      <c r="K680" s="315"/>
      <c r="L680" s="315"/>
      <c r="M680" s="315"/>
      <c r="N680" s="315"/>
      <c r="O680" s="315"/>
      <c r="P680" s="315"/>
      <c r="Q680" s="362"/>
      <c r="R680" s="362"/>
      <c r="S680" s="348"/>
      <c r="T680" s="362"/>
      <c r="U680" s="370"/>
      <c r="V680" s="367"/>
      <c r="W680" s="379"/>
      <c r="X680" s="379"/>
      <c r="Y680" s="385"/>
      <c r="Z680" s="388"/>
      <c r="AA680" s="379"/>
      <c r="AB680" s="348">
        <f>SUM(HLD_Table8[[#This Row],[שיפור האיפיון (האיפיון לא מדוייק, נידרשת הבהרה)]:[עמודה1]])</f>
        <v>0</v>
      </c>
    </row>
    <row r="681" spans="1:28" ht="71.25" hidden="1" x14ac:dyDescent="0.2">
      <c r="A681" s="222" t="s">
        <v>1557</v>
      </c>
      <c r="B681" s="223" t="s">
        <v>1606</v>
      </c>
      <c r="C681" s="223" t="s">
        <v>1558</v>
      </c>
      <c r="D681" s="224" t="s">
        <v>1607</v>
      </c>
      <c r="E681" s="9" t="s">
        <v>1608</v>
      </c>
      <c r="F681" s="6" t="s">
        <v>95</v>
      </c>
      <c r="G681" s="299"/>
      <c r="H681" s="299"/>
      <c r="I681" s="297"/>
      <c r="J681" s="297"/>
      <c r="K681" s="315"/>
      <c r="L681" s="315"/>
      <c r="M681" s="315"/>
      <c r="N681" s="315"/>
      <c r="O681" s="315"/>
      <c r="P681" s="315"/>
      <c r="Q681" s="362"/>
      <c r="R681" s="362"/>
      <c r="S681" s="348"/>
      <c r="T681" s="362"/>
      <c r="U681" s="370"/>
      <c r="V681" s="367"/>
      <c r="W681" s="379"/>
      <c r="X681" s="379"/>
      <c r="Y681" s="385"/>
      <c r="Z681" s="388"/>
      <c r="AA681" s="379"/>
      <c r="AB681" s="348">
        <f>SUM(HLD_Table8[[#This Row],[שיפור האיפיון (האיפיון לא מדוייק, נידרשת הבהרה)]:[עמודה1]])</f>
        <v>0</v>
      </c>
    </row>
    <row r="682" spans="1:28" ht="90.75" hidden="1" thickBot="1" x14ac:dyDescent="0.25">
      <c r="A682" s="230" t="s">
        <v>1557</v>
      </c>
      <c r="B682" s="231" t="s">
        <v>1610</v>
      </c>
      <c r="C682" s="231" t="s">
        <v>1558</v>
      </c>
      <c r="D682" s="232" t="s">
        <v>1611</v>
      </c>
      <c r="E682" s="9" t="s">
        <v>1612</v>
      </c>
      <c r="F682" s="6"/>
      <c r="G682" s="299"/>
      <c r="H682" s="299"/>
      <c r="I682" s="297"/>
      <c r="J682" s="297"/>
      <c r="K682" s="315"/>
      <c r="L682" s="315"/>
      <c r="M682" s="315"/>
      <c r="N682" s="315"/>
      <c r="O682" s="315"/>
      <c r="P682" s="315"/>
      <c r="Q682" s="362"/>
      <c r="R682" s="362"/>
      <c r="S682" s="348"/>
      <c r="T682" s="362"/>
      <c r="U682" s="370"/>
      <c r="V682" s="367"/>
      <c r="W682" s="379"/>
      <c r="X682" s="379"/>
      <c r="Y682" s="385"/>
      <c r="Z682" s="388"/>
      <c r="AA682" s="379"/>
      <c r="AB682" s="348">
        <f>SUM(HLD_Table8[[#This Row],[שיפור האיפיון (האיפיון לא מדוייק, נידרשת הבהרה)]:[עמודה1]])</f>
        <v>0</v>
      </c>
    </row>
    <row r="683" spans="1:28" ht="30.75" hidden="1" thickBot="1" x14ac:dyDescent="0.25">
      <c r="A683" s="280" t="s">
        <v>1613</v>
      </c>
      <c r="B683" s="281">
        <v>33.1</v>
      </c>
      <c r="C683" s="281" t="s">
        <v>1614</v>
      </c>
      <c r="D683" s="282" t="s">
        <v>1615</v>
      </c>
      <c r="E683" s="10" t="s">
        <v>1616</v>
      </c>
      <c r="F683" s="6"/>
      <c r="G683" s="298"/>
      <c r="H683" s="298"/>
      <c r="I683" s="297"/>
      <c r="J683" s="297"/>
      <c r="K683" s="315"/>
      <c r="L683" s="315"/>
      <c r="M683" s="315"/>
      <c r="N683" s="315"/>
      <c r="O683" s="315"/>
      <c r="P683" s="315"/>
      <c r="Q683" s="362"/>
      <c r="R683" s="362"/>
      <c r="S683" s="348"/>
      <c r="T683" s="362"/>
      <c r="U683" s="370"/>
      <c r="V683" s="367"/>
      <c r="W683" s="379"/>
      <c r="X683" s="379"/>
      <c r="Y683" s="385"/>
      <c r="Z683" s="388"/>
      <c r="AA683" s="379"/>
      <c r="AB683" s="348">
        <f>SUM(HLD_Table8[[#This Row],[שיפור האיפיון (האיפיון לא מדוייק, נידרשת הבהרה)]:[עמודה1]])</f>
        <v>0</v>
      </c>
    </row>
    <row r="684" spans="1:28" ht="30" hidden="1" x14ac:dyDescent="0.2">
      <c r="A684" s="233" t="s">
        <v>1617</v>
      </c>
      <c r="B684" s="234">
        <v>38</v>
      </c>
      <c r="C684" s="234" t="s">
        <v>1618</v>
      </c>
      <c r="D684" s="235" t="s">
        <v>1619</v>
      </c>
      <c r="E684" s="4"/>
      <c r="F684" s="6"/>
      <c r="G684" s="296"/>
      <c r="H684" s="296"/>
      <c r="I684" s="297"/>
      <c r="J684" s="297"/>
      <c r="K684" s="315"/>
      <c r="L684" s="315"/>
      <c r="M684" s="315"/>
      <c r="N684" s="315"/>
      <c r="O684" s="315"/>
      <c r="P684" s="315"/>
      <c r="Q684" s="362"/>
      <c r="R684" s="362"/>
      <c r="S684" s="348"/>
      <c r="T684" s="362"/>
      <c r="U684" s="370"/>
      <c r="V684" s="367"/>
      <c r="W684" s="379"/>
      <c r="X684" s="379"/>
      <c r="Y684" s="385"/>
      <c r="Z684" s="388"/>
      <c r="AA684" s="379"/>
      <c r="AB684" s="348">
        <f>SUM(HLD_Table8[[#This Row],[שיפור האיפיון (האיפיון לא מדוייק, נידרשת הבהרה)]:[עמודה1]])</f>
        <v>0</v>
      </c>
    </row>
    <row r="685" spans="1:28" ht="30.75" hidden="1" thickBot="1" x14ac:dyDescent="0.25">
      <c r="A685" s="245" t="s">
        <v>1617</v>
      </c>
      <c r="B685" s="246">
        <v>38.1</v>
      </c>
      <c r="C685" s="246" t="s">
        <v>1618</v>
      </c>
      <c r="D685" s="247" t="s">
        <v>1620</v>
      </c>
      <c r="E685" s="10" t="s">
        <v>1616</v>
      </c>
      <c r="F685" s="6"/>
      <c r="G685" s="298"/>
      <c r="H685" s="298"/>
      <c r="I685" s="297"/>
      <c r="J685" s="297"/>
      <c r="K685" s="315"/>
      <c r="L685" s="315"/>
      <c r="M685" s="315"/>
      <c r="N685" s="315"/>
      <c r="O685" s="315"/>
      <c r="P685" s="315"/>
      <c r="Q685" s="362"/>
      <c r="R685" s="362"/>
      <c r="S685" s="348"/>
      <c r="T685" s="362"/>
      <c r="U685" s="370"/>
      <c r="V685" s="367"/>
      <c r="W685" s="379"/>
      <c r="X685" s="379"/>
      <c r="Y685" s="385"/>
      <c r="Z685" s="388"/>
      <c r="AA685" s="379"/>
      <c r="AB685" s="348">
        <f>SUM(HLD_Table8[[#This Row],[שיפור האיפיון (האיפיון לא מדוייק, נידרשת הבהרה)]:[עמודה1]])</f>
        <v>0</v>
      </c>
    </row>
    <row r="686" spans="1:28" ht="30" hidden="1" x14ac:dyDescent="0.2">
      <c r="A686" s="283" t="s">
        <v>1621</v>
      </c>
      <c r="B686" s="212">
        <v>39</v>
      </c>
      <c r="C686" s="212" t="s">
        <v>1622</v>
      </c>
      <c r="D686" s="213" t="s">
        <v>1623</v>
      </c>
      <c r="E686" s="4"/>
      <c r="F686" s="6"/>
      <c r="G686" s="296"/>
      <c r="H686" s="296"/>
      <c r="I686" s="297"/>
      <c r="J686" s="297"/>
      <c r="K686" s="315"/>
      <c r="L686" s="315"/>
      <c r="M686" s="315"/>
      <c r="N686" s="315"/>
      <c r="O686" s="315"/>
      <c r="P686" s="315"/>
      <c r="Q686" s="362"/>
      <c r="R686" s="362"/>
      <c r="S686" s="348"/>
      <c r="T686" s="362"/>
      <c r="U686" s="370"/>
      <c r="V686" s="367"/>
      <c r="W686" s="379"/>
      <c r="X686" s="379"/>
      <c r="Y686" s="385"/>
      <c r="Z686" s="388"/>
      <c r="AA686" s="379"/>
      <c r="AB686" s="348">
        <f>SUM(HLD_Table8[[#This Row],[שיפור האיפיון (האיפיון לא מדוייק, נידרשת הבהרה)]:[עמודה1]])</f>
        <v>0</v>
      </c>
    </row>
    <row r="687" spans="1:28" ht="42.75" hidden="1" x14ac:dyDescent="0.2">
      <c r="A687" s="222" t="s">
        <v>1621</v>
      </c>
      <c r="B687" s="223">
        <v>39.1</v>
      </c>
      <c r="C687" s="223" t="s">
        <v>1622</v>
      </c>
      <c r="D687" s="224" t="s">
        <v>1624</v>
      </c>
      <c r="E687" s="9"/>
      <c r="F687" s="6" t="s">
        <v>31</v>
      </c>
      <c r="G687" s="299"/>
      <c r="H687" s="299"/>
      <c r="I687" s="297"/>
      <c r="J687" s="297"/>
      <c r="K687" s="315"/>
      <c r="L687" s="315"/>
      <c r="M687" s="315"/>
      <c r="N687" s="315"/>
      <c r="O687" s="315"/>
      <c r="P687" s="315"/>
      <c r="Q687" s="362"/>
      <c r="R687" s="362"/>
      <c r="S687" s="348"/>
      <c r="T687" s="362"/>
      <c r="U687" s="370"/>
      <c r="V687" s="367"/>
      <c r="W687" s="379"/>
      <c r="X687" s="379"/>
      <c r="Y687" s="385"/>
      <c r="Z687" s="388"/>
      <c r="AA687" s="379"/>
      <c r="AB687" s="348">
        <f>SUM(HLD_Table8[[#This Row],[שיפור האיפיון (האיפיון לא מדוייק, נידרשת הבהרה)]:[עמודה1]])</f>
        <v>0</v>
      </c>
    </row>
    <row r="688" spans="1:28" ht="45" hidden="1" x14ac:dyDescent="0.2">
      <c r="A688" s="222" t="s">
        <v>1621</v>
      </c>
      <c r="B688" s="223" t="s">
        <v>1625</v>
      </c>
      <c r="C688" s="223" t="s">
        <v>1622</v>
      </c>
      <c r="D688" s="224" t="s">
        <v>1626</v>
      </c>
      <c r="E688" s="9"/>
      <c r="F688" s="6" t="s">
        <v>31</v>
      </c>
      <c r="G688" s="299"/>
      <c r="H688" s="299"/>
      <c r="I688" s="297"/>
      <c r="J688" s="297"/>
      <c r="K688" s="315"/>
      <c r="L688" s="315"/>
      <c r="M688" s="315"/>
      <c r="N688" s="315"/>
      <c r="O688" s="315"/>
      <c r="P688" s="315"/>
      <c r="Q688" s="362"/>
      <c r="R688" s="362"/>
      <c r="S688" s="348"/>
      <c r="T688" s="362"/>
      <c r="U688" s="370"/>
      <c r="V688" s="367"/>
      <c r="W688" s="379"/>
      <c r="X688" s="379"/>
      <c r="Y688" s="385"/>
      <c r="Z688" s="388"/>
      <c r="AA688" s="379"/>
      <c r="AB688" s="348">
        <f>SUM(HLD_Table8[[#This Row],[שיפור האיפיון (האיפיון לא מדוייק, נידרשת הבהרה)]:[עמודה1]])</f>
        <v>0</v>
      </c>
    </row>
    <row r="689" spans="1:28" ht="42.75" hidden="1" x14ac:dyDescent="0.2">
      <c r="A689" s="222" t="s">
        <v>1621</v>
      </c>
      <c r="B689" s="223" t="s">
        <v>1627</v>
      </c>
      <c r="C689" s="223" t="s">
        <v>1622</v>
      </c>
      <c r="D689" s="224" t="s">
        <v>1628</v>
      </c>
      <c r="E689" s="9"/>
      <c r="F689" s="6" t="s">
        <v>31</v>
      </c>
      <c r="G689" s="299"/>
      <c r="H689" s="299"/>
      <c r="I689" s="297"/>
      <c r="J689" s="297"/>
      <c r="K689" s="315"/>
      <c r="L689" s="315"/>
      <c r="M689" s="315"/>
      <c r="N689" s="315"/>
      <c r="O689" s="315"/>
      <c r="P689" s="315"/>
      <c r="Q689" s="362"/>
      <c r="R689" s="362"/>
      <c r="S689" s="348"/>
      <c r="T689" s="362"/>
      <c r="U689" s="370"/>
      <c r="V689" s="367"/>
      <c r="W689" s="379"/>
      <c r="X689" s="379"/>
      <c r="Y689" s="385"/>
      <c r="Z689" s="388"/>
      <c r="AA689" s="379"/>
      <c r="AB689" s="348">
        <f>SUM(HLD_Table8[[#This Row],[שיפור האיפיון (האיפיון לא מדוייק, נידרשת הבהרה)]:[עמודה1]])</f>
        <v>0</v>
      </c>
    </row>
    <row r="690" spans="1:28" ht="42.75" hidden="1" x14ac:dyDescent="0.2">
      <c r="A690" s="284" t="s">
        <v>1621</v>
      </c>
      <c r="B690" s="285" t="s">
        <v>1629</v>
      </c>
      <c r="C690" s="285" t="s">
        <v>1622</v>
      </c>
      <c r="D690" s="286" t="s">
        <v>1630</v>
      </c>
      <c r="E690" s="9"/>
      <c r="F690" s="6" t="s">
        <v>31</v>
      </c>
      <c r="G690" s="299"/>
      <c r="H690" s="299"/>
      <c r="I690" s="297"/>
      <c r="J690" s="297"/>
      <c r="K690" s="315"/>
      <c r="L690" s="315"/>
      <c r="M690" s="315"/>
      <c r="N690" s="315"/>
      <c r="O690" s="315"/>
      <c r="P690" s="315"/>
      <c r="Q690" s="362"/>
      <c r="R690" s="362"/>
      <c r="S690" s="348"/>
      <c r="T690" s="362"/>
      <c r="U690" s="370"/>
      <c r="V690" s="367"/>
      <c r="W690" s="379"/>
      <c r="X690" s="379"/>
      <c r="Y690" s="385"/>
      <c r="Z690" s="388"/>
      <c r="AA690" s="379"/>
      <c r="AB690" s="348">
        <f>SUM(HLD_Table8[[#This Row],[שיפור האיפיון (האיפיון לא מדוייק, נידרשת הבהרה)]:[עמודה1]])</f>
        <v>0</v>
      </c>
    </row>
    <row r="691" spans="1:28" ht="30" hidden="1" x14ac:dyDescent="0.2">
      <c r="A691" s="233" t="s">
        <v>1631</v>
      </c>
      <c r="B691" s="234">
        <v>40</v>
      </c>
      <c r="C691" s="234" t="s">
        <v>1632</v>
      </c>
      <c r="D691" s="235" t="s">
        <v>1633</v>
      </c>
      <c r="E691" s="4"/>
      <c r="F691" s="6"/>
      <c r="G691" s="296"/>
      <c r="H691" s="296"/>
      <c r="I691" s="297"/>
      <c r="J691" s="297"/>
      <c r="K691" s="315"/>
      <c r="L691" s="315"/>
      <c r="M691" s="315"/>
      <c r="N691" s="315"/>
      <c r="O691" s="315"/>
      <c r="P691" s="315"/>
      <c r="Q691" s="362"/>
      <c r="R691" s="362"/>
      <c r="S691" s="348"/>
      <c r="T691" s="362"/>
      <c r="U691" s="370"/>
      <c r="V691" s="367"/>
      <c r="W691" s="379"/>
      <c r="X691" s="379"/>
      <c r="Y691" s="385"/>
      <c r="Z691" s="388"/>
      <c r="AA691" s="379"/>
      <c r="AB691" s="348">
        <f>SUM(HLD_Table8[[#This Row],[שיפור האיפיון (האיפיון לא מדוייק, נידרשת הבהרה)]:[עמודה1]])</f>
        <v>0</v>
      </c>
    </row>
    <row r="692" spans="1:28" ht="45.75" hidden="1" thickBot="1" x14ac:dyDescent="0.25">
      <c r="A692" s="245" t="s">
        <v>1631</v>
      </c>
      <c r="B692" s="246">
        <v>40.1</v>
      </c>
      <c r="C692" s="246" t="s">
        <v>1632</v>
      </c>
      <c r="D692" s="247" t="s">
        <v>1634</v>
      </c>
      <c r="E692" s="10" t="s">
        <v>1635</v>
      </c>
      <c r="F692" s="6" t="s">
        <v>31</v>
      </c>
      <c r="G692" s="298"/>
      <c r="H692" s="298"/>
      <c r="I692" s="297"/>
      <c r="J692" s="297"/>
      <c r="K692" s="315"/>
      <c r="L692" s="315"/>
      <c r="M692" s="315"/>
      <c r="N692" s="315"/>
      <c r="O692" s="315"/>
      <c r="P692" s="315"/>
      <c r="Q692" s="362"/>
      <c r="R692" s="362"/>
      <c r="S692" s="348"/>
      <c r="T692" s="362"/>
      <c r="U692" s="370"/>
      <c r="V692" s="367"/>
      <c r="W692" s="379"/>
      <c r="X692" s="379"/>
      <c r="Y692" s="385"/>
      <c r="Z692" s="388"/>
      <c r="AA692" s="379"/>
      <c r="AB692" s="348">
        <f>SUM(HLD_Table8[[#This Row],[שיפור האיפיון (האיפיון לא מדוייק, נידרשת הבהרה)]:[עמודה1]])</f>
        <v>0</v>
      </c>
    </row>
    <row r="693" spans="1:28" hidden="1" x14ac:dyDescent="0.2">
      <c r="A693" s="287"/>
      <c r="B693" s="287"/>
      <c r="C693" s="287" t="s">
        <v>1636</v>
      </c>
      <c r="D693" s="288" t="s">
        <v>972</v>
      </c>
      <c r="E693" s="73" t="s">
        <v>1637</v>
      </c>
      <c r="F693" s="6"/>
      <c r="G693" s="273"/>
      <c r="H693" s="273"/>
      <c r="I693" s="215"/>
      <c r="J693" s="215"/>
      <c r="K693" s="216"/>
      <c r="L693" s="216"/>
      <c r="M693" s="216"/>
      <c r="N693" s="216"/>
      <c r="O693" s="216"/>
      <c r="P693" s="216"/>
      <c r="Q693" s="362"/>
      <c r="R693" s="362"/>
      <c r="S693" s="348"/>
      <c r="T693" s="362"/>
      <c r="U693" s="370"/>
      <c r="V693" s="367"/>
      <c r="W693" s="379"/>
      <c r="X693" s="379"/>
      <c r="Y693" s="385"/>
      <c r="Z693" s="388"/>
      <c r="AA693" s="379"/>
      <c r="AB693" s="348">
        <f>SUM(HLD_Table8[[#This Row],[שיפור האיפיון (האיפיון לא מדוייק, נידרשת הבהרה)]:[עמודה1]])</f>
        <v>0</v>
      </c>
    </row>
    <row r="694" spans="1:28" hidden="1" x14ac:dyDescent="0.2">
      <c r="A694" s="227"/>
      <c r="B694" s="227"/>
      <c r="C694" s="227" t="s">
        <v>1636</v>
      </c>
      <c r="D694" s="272" t="s">
        <v>972</v>
      </c>
      <c r="E694" s="73" t="s">
        <v>1640</v>
      </c>
      <c r="F694" s="6"/>
      <c r="G694" s="273"/>
      <c r="H694" s="273"/>
      <c r="I694" s="215"/>
      <c r="J694" s="215"/>
      <c r="K694" s="216"/>
      <c r="L694" s="216"/>
      <c r="M694" s="216"/>
      <c r="N694" s="216"/>
      <c r="O694" s="216"/>
      <c r="P694" s="216"/>
      <c r="Q694" s="362"/>
      <c r="R694" s="362"/>
      <c r="S694" s="348"/>
      <c r="T694" s="362"/>
      <c r="U694" s="370"/>
      <c r="V694" s="367"/>
      <c r="W694" s="379"/>
      <c r="X694" s="379"/>
      <c r="Y694" s="385"/>
      <c r="Z694" s="388"/>
      <c r="AA694" s="379"/>
      <c r="AB694" s="348">
        <f>SUM(HLD_Table8[[#This Row],[שיפור האיפיון (האיפיון לא מדוייק, נידרשת הבהרה)]:[עמודה1]])</f>
        <v>0</v>
      </c>
    </row>
    <row r="695" spans="1:28" hidden="1" x14ac:dyDescent="0.2">
      <c r="A695" s="227"/>
      <c r="B695" s="227"/>
      <c r="C695" s="227" t="s">
        <v>1636</v>
      </c>
      <c r="D695" s="272" t="s">
        <v>972</v>
      </c>
      <c r="E695" s="73" t="s">
        <v>1641</v>
      </c>
      <c r="F695" s="6"/>
      <c r="G695" s="273"/>
      <c r="H695" s="273"/>
      <c r="I695" s="215"/>
      <c r="J695" s="215"/>
      <c r="K695" s="216"/>
      <c r="L695" s="216"/>
      <c r="M695" s="216"/>
      <c r="N695" s="216"/>
      <c r="O695" s="216"/>
      <c r="P695" s="216"/>
      <c r="Q695" s="362"/>
      <c r="R695" s="362"/>
      <c r="S695" s="348"/>
      <c r="T695" s="362"/>
      <c r="U695" s="370"/>
      <c r="V695" s="367"/>
      <c r="W695" s="379"/>
      <c r="X695" s="379"/>
      <c r="Y695" s="385"/>
      <c r="Z695" s="388"/>
      <c r="AA695" s="379"/>
      <c r="AB695" s="348">
        <f>SUM(HLD_Table8[[#This Row],[שיפור האיפיון (האיפיון לא מדוייק, נידרשת הבהרה)]:[עמודה1]])</f>
        <v>0</v>
      </c>
    </row>
    <row r="696" spans="1:28" ht="28.5" hidden="1" x14ac:dyDescent="0.2">
      <c r="A696" s="227"/>
      <c r="B696" s="227"/>
      <c r="C696" s="227" t="s">
        <v>1636</v>
      </c>
      <c r="D696" s="272" t="s">
        <v>972</v>
      </c>
      <c r="E696" s="73" t="s">
        <v>1642</v>
      </c>
      <c r="F696" s="6"/>
      <c r="G696" s="273"/>
      <c r="H696" s="273"/>
      <c r="I696" s="215"/>
      <c r="J696" s="215"/>
      <c r="K696" s="216"/>
      <c r="L696" s="216"/>
      <c r="M696" s="216"/>
      <c r="N696" s="216"/>
      <c r="O696" s="216"/>
      <c r="P696" s="216"/>
      <c r="Q696" s="362"/>
      <c r="R696" s="362"/>
      <c r="S696" s="348"/>
      <c r="T696" s="362"/>
      <c r="U696" s="370"/>
      <c r="V696" s="367"/>
      <c r="W696" s="379"/>
      <c r="X696" s="379"/>
      <c r="Y696" s="385"/>
      <c r="Z696" s="388"/>
      <c r="AA696" s="379"/>
      <c r="AB696" s="348">
        <f>SUM(HLD_Table8[[#This Row],[שיפור האיפיון (האיפיון לא מדוייק, נידרשת הבהרה)]:[עמודה1]])</f>
        <v>0</v>
      </c>
    </row>
    <row r="697" spans="1:28" ht="28.5" hidden="1" x14ac:dyDescent="0.2">
      <c r="A697" s="227"/>
      <c r="B697" s="227"/>
      <c r="C697" s="227" t="s">
        <v>1636</v>
      </c>
      <c r="D697" s="272" t="s">
        <v>972</v>
      </c>
      <c r="E697" s="73" t="s">
        <v>1643</v>
      </c>
      <c r="F697" s="6"/>
      <c r="G697" s="273"/>
      <c r="H697" s="273"/>
      <c r="I697" s="215"/>
      <c r="J697" s="215"/>
      <c r="K697" s="216"/>
      <c r="L697" s="216"/>
      <c r="M697" s="216"/>
      <c r="N697" s="216"/>
      <c r="O697" s="216"/>
      <c r="P697" s="216"/>
      <c r="Q697" s="362"/>
      <c r="R697" s="362"/>
      <c r="S697" s="348"/>
      <c r="T697" s="362"/>
      <c r="U697" s="370"/>
      <c r="V697" s="367"/>
      <c r="W697" s="379"/>
      <c r="X697" s="379"/>
      <c r="Y697" s="385"/>
      <c r="Z697" s="388"/>
      <c r="AA697" s="379"/>
      <c r="AB697" s="348">
        <f>SUM(HLD_Table8[[#This Row],[שיפור האיפיון (האיפיון לא מדוייק, נידרשת הבהרה)]:[עמודה1]])</f>
        <v>0</v>
      </c>
    </row>
    <row r="698" spans="1:28" hidden="1" x14ac:dyDescent="0.2">
      <c r="A698" s="223"/>
      <c r="B698" s="223"/>
      <c r="C698" s="223" t="s">
        <v>1636</v>
      </c>
      <c r="D698" s="236" t="s">
        <v>972</v>
      </c>
      <c r="E698" s="17" t="s">
        <v>1644</v>
      </c>
      <c r="F698" s="6"/>
      <c r="G698" s="237"/>
      <c r="H698" s="237"/>
      <c r="I698" s="215"/>
      <c r="J698" s="215"/>
      <c r="K698" s="216"/>
      <c r="L698" s="216"/>
      <c r="M698" s="216"/>
      <c r="N698" s="216"/>
      <c r="O698" s="216"/>
      <c r="P698" s="216"/>
      <c r="Q698" s="362"/>
      <c r="R698" s="362"/>
      <c r="S698" s="348"/>
      <c r="T698" s="362"/>
      <c r="U698" s="370"/>
      <c r="V698" s="367"/>
      <c r="W698" s="379"/>
      <c r="X698" s="379"/>
      <c r="Y698" s="385"/>
      <c r="Z698" s="388"/>
      <c r="AA698" s="379"/>
      <c r="AB698" s="348">
        <f>SUM(HLD_Table8[[#This Row],[שיפור האיפיון (האיפיון לא מדוייק, נידרשת הבהרה)]:[עמודה1]])</f>
        <v>0</v>
      </c>
    </row>
    <row r="699" spans="1:28" hidden="1" x14ac:dyDescent="0.2">
      <c r="A699" s="223"/>
      <c r="B699" s="223"/>
      <c r="C699" s="223" t="s">
        <v>1636</v>
      </c>
      <c r="D699" s="236" t="s">
        <v>972</v>
      </c>
      <c r="E699" s="17" t="s">
        <v>1645</v>
      </c>
      <c r="F699" s="6"/>
      <c r="G699" s="237"/>
      <c r="H699" s="237"/>
      <c r="I699" s="215"/>
      <c r="J699" s="215"/>
      <c r="K699" s="216"/>
      <c r="L699" s="216"/>
      <c r="M699" s="216"/>
      <c r="N699" s="216"/>
      <c r="O699" s="216"/>
      <c r="P699" s="216"/>
      <c r="Q699" s="362"/>
      <c r="R699" s="362"/>
      <c r="S699" s="348"/>
      <c r="T699" s="362"/>
      <c r="U699" s="370"/>
      <c r="V699" s="367"/>
      <c r="W699" s="379"/>
      <c r="X699" s="379"/>
      <c r="Y699" s="385"/>
      <c r="Z699" s="388"/>
      <c r="AA699" s="379"/>
      <c r="AB699" s="348">
        <f>SUM(HLD_Table8[[#This Row],[שיפור האיפיון (האיפיון לא מדוייק, נידרשת הבהרה)]:[עמודה1]])</f>
        <v>0</v>
      </c>
    </row>
    <row r="700" spans="1:28" ht="28.5" hidden="1" x14ac:dyDescent="0.2">
      <c r="A700" s="223"/>
      <c r="B700" s="223"/>
      <c r="C700" s="223" t="s">
        <v>1636</v>
      </c>
      <c r="D700" s="236" t="s">
        <v>972</v>
      </c>
      <c r="E700" s="17" t="s">
        <v>1646</v>
      </c>
      <c r="F700" s="6"/>
      <c r="G700" s="237"/>
      <c r="H700" s="237"/>
      <c r="I700" s="215"/>
      <c r="J700" s="215"/>
      <c r="K700" s="216"/>
      <c r="L700" s="216"/>
      <c r="M700" s="216"/>
      <c r="N700" s="216"/>
      <c r="O700" s="216"/>
      <c r="P700" s="216"/>
      <c r="Q700" s="362"/>
      <c r="R700" s="362"/>
      <c r="S700" s="348"/>
      <c r="T700" s="362"/>
      <c r="U700" s="370"/>
      <c r="V700" s="367"/>
      <c r="W700" s="379"/>
      <c r="X700" s="379"/>
      <c r="Y700" s="385"/>
      <c r="Z700" s="388"/>
      <c r="AA700" s="379"/>
      <c r="AB700" s="348">
        <f>SUM(HLD_Table8[[#This Row],[שיפור האיפיון (האיפיון לא מדוייק, נידרשת הבהרה)]:[עמודה1]])</f>
        <v>0</v>
      </c>
    </row>
    <row r="701" spans="1:28" ht="28.5" hidden="1" x14ac:dyDescent="0.2">
      <c r="A701" s="223"/>
      <c r="B701" s="223"/>
      <c r="C701" s="223" t="s">
        <v>1636</v>
      </c>
      <c r="D701" s="236" t="s">
        <v>972</v>
      </c>
      <c r="E701" s="17" t="s">
        <v>1647</v>
      </c>
      <c r="F701" s="6"/>
      <c r="G701" s="237"/>
      <c r="H701" s="237"/>
      <c r="I701" s="215"/>
      <c r="J701" s="215"/>
      <c r="K701" s="216"/>
      <c r="L701" s="216"/>
      <c r="M701" s="216"/>
      <c r="N701" s="216"/>
      <c r="O701" s="216"/>
      <c r="P701" s="216"/>
      <c r="Q701" s="362"/>
      <c r="R701" s="362"/>
      <c r="S701" s="348"/>
      <c r="T701" s="362"/>
      <c r="U701" s="370"/>
      <c r="V701" s="367"/>
      <c r="W701" s="379"/>
      <c r="X701" s="379"/>
      <c r="Y701" s="385"/>
      <c r="Z701" s="388"/>
      <c r="AA701" s="379"/>
      <c r="AB701" s="348">
        <f>SUM(HLD_Table8[[#This Row],[שיפור האיפיון (האיפיון לא מדוייק, נידרשת הבהרה)]:[עמודה1]])</f>
        <v>0</v>
      </c>
    </row>
    <row r="702" spans="1:28" hidden="1" x14ac:dyDescent="0.2">
      <c r="A702" s="223"/>
      <c r="B702" s="223"/>
      <c r="C702" s="223" t="s">
        <v>1636</v>
      </c>
      <c r="D702" s="236" t="s">
        <v>972</v>
      </c>
      <c r="E702" s="17" t="s">
        <v>1648</v>
      </c>
      <c r="F702" s="6"/>
      <c r="G702" s="237"/>
      <c r="H702" s="237"/>
      <c r="I702" s="215"/>
      <c r="J702" s="215"/>
      <c r="K702" s="216"/>
      <c r="L702" s="216"/>
      <c r="M702" s="216"/>
      <c r="N702" s="216"/>
      <c r="O702" s="216"/>
      <c r="P702" s="216"/>
      <c r="Q702" s="362"/>
      <c r="R702" s="362"/>
      <c r="S702" s="348"/>
      <c r="T702" s="362"/>
      <c r="U702" s="370"/>
      <c r="V702" s="367"/>
      <c r="W702" s="379"/>
      <c r="X702" s="379"/>
      <c r="Y702" s="385"/>
      <c r="Z702" s="388"/>
      <c r="AA702" s="379"/>
      <c r="AB702" s="348">
        <f>SUM(HLD_Table8[[#This Row],[שיפור האיפיון (האיפיון לא מדוייק, נידרשת הבהרה)]:[עמודה1]])</f>
        <v>0</v>
      </c>
    </row>
    <row r="703" spans="1:28" hidden="1" x14ac:dyDescent="0.2">
      <c r="A703" s="254"/>
      <c r="B703" s="223"/>
      <c r="C703" s="222" t="s">
        <v>1636</v>
      </c>
      <c r="D703" s="257" t="s">
        <v>972</v>
      </c>
      <c r="E703" s="63" t="s">
        <v>1649</v>
      </c>
      <c r="F703" s="8"/>
      <c r="G703" s="258"/>
      <c r="H703" s="258"/>
      <c r="I703" s="215"/>
      <c r="J703" s="215"/>
      <c r="K703" s="216"/>
      <c r="L703" s="216"/>
      <c r="M703" s="216"/>
      <c r="N703" s="216"/>
      <c r="O703" s="216"/>
      <c r="P703" s="216"/>
      <c r="Q703" s="362"/>
      <c r="R703" s="362"/>
      <c r="S703" s="348"/>
      <c r="T703" s="362"/>
      <c r="U703" s="370"/>
      <c r="V703" s="367"/>
      <c r="W703" s="379"/>
      <c r="X703" s="379"/>
      <c r="Y703" s="385"/>
      <c r="Z703" s="388"/>
      <c r="AA703" s="379"/>
      <c r="AB703" s="348">
        <f>SUM(HLD_Table8[[#This Row],[שיפור האיפיון (האיפיון לא מדוייק, נידרשת הבהרה)]:[עמודה1]])</f>
        <v>0</v>
      </c>
    </row>
    <row r="704" spans="1:28" ht="57" hidden="1" x14ac:dyDescent="0.2">
      <c r="A704" s="256"/>
      <c r="B704" s="239" t="s">
        <v>518</v>
      </c>
      <c r="C704" s="222"/>
      <c r="D704" s="240" t="s">
        <v>519</v>
      </c>
      <c r="E704" s="34" t="s">
        <v>1650</v>
      </c>
      <c r="F704" s="6" t="s">
        <v>108</v>
      </c>
      <c r="G704" s="241"/>
      <c r="H704" s="241"/>
      <c r="I704" s="215"/>
      <c r="J704" s="215"/>
      <c r="K704" s="216"/>
      <c r="L704" s="216"/>
      <c r="M704" s="216"/>
      <c r="N704" s="216"/>
      <c r="O704" s="216"/>
      <c r="P704" s="216"/>
      <c r="Q704" s="362"/>
      <c r="R704" s="362"/>
      <c r="S704" s="348"/>
      <c r="T704" s="362"/>
      <c r="U704" s="370"/>
      <c r="V704" s="367"/>
      <c r="W704" s="379"/>
      <c r="X704" s="379"/>
      <c r="Y704" s="385"/>
      <c r="Z704" s="388"/>
      <c r="AA704" s="379"/>
      <c r="AB704" s="348">
        <f>SUM(HLD_Table8[[#This Row],[שיפור האיפיון (האיפיון לא מדוייק, נידרשת הבהרה)]:[עמודה1]])</f>
        <v>0</v>
      </c>
    </row>
    <row r="705" spans="1:28" ht="99.75" hidden="1" x14ac:dyDescent="0.2">
      <c r="A705" s="256"/>
      <c r="B705" s="239" t="s">
        <v>571</v>
      </c>
      <c r="C705" s="222"/>
      <c r="D705" s="240" t="s">
        <v>1651</v>
      </c>
      <c r="E705" s="34" t="s">
        <v>1652</v>
      </c>
      <c r="F705" s="6" t="s">
        <v>108</v>
      </c>
      <c r="G705" s="241"/>
      <c r="H705" s="241"/>
      <c r="I705" s="215"/>
      <c r="J705" s="215"/>
      <c r="K705" s="216"/>
      <c r="L705" s="216"/>
      <c r="M705" s="216"/>
      <c r="N705" s="216"/>
      <c r="O705" s="216"/>
      <c r="P705" s="216"/>
      <c r="Q705" s="362"/>
      <c r="R705" s="362"/>
      <c r="S705" s="348"/>
      <c r="T705" s="362"/>
      <c r="U705" s="370"/>
      <c r="V705" s="367"/>
      <c r="W705" s="379"/>
      <c r="X705" s="379"/>
      <c r="Y705" s="385"/>
      <c r="Z705" s="388"/>
      <c r="AA705" s="379"/>
      <c r="AB705" s="348">
        <f>SUM(HLD_Table8[[#This Row],[שיפור האיפיון (האיפיון לא מדוייק, נידרשת הבהרה)]:[עמודה1]])</f>
        <v>0</v>
      </c>
    </row>
    <row r="706" spans="1:28" ht="99.75" hidden="1" x14ac:dyDescent="0.2">
      <c r="A706" s="256"/>
      <c r="B706" s="239">
        <v>32</v>
      </c>
      <c r="C706" s="222"/>
      <c r="D706" s="240" t="s">
        <v>1653</v>
      </c>
      <c r="E706" s="34" t="s">
        <v>1654</v>
      </c>
      <c r="F706" s="6" t="s">
        <v>108</v>
      </c>
      <c r="G706" s="241"/>
      <c r="H706" s="241"/>
      <c r="I706" s="215"/>
      <c r="J706" s="215"/>
      <c r="K706" s="216"/>
      <c r="L706" s="216"/>
      <c r="M706" s="216"/>
      <c r="N706" s="216"/>
      <c r="O706" s="216"/>
      <c r="P706" s="216"/>
      <c r="Q706" s="362"/>
      <c r="R706" s="362"/>
      <c r="S706" s="348"/>
      <c r="T706" s="362"/>
      <c r="U706" s="370"/>
      <c r="V706" s="367"/>
      <c r="W706" s="379"/>
      <c r="X706" s="379"/>
      <c r="Y706" s="385"/>
      <c r="Z706" s="388"/>
      <c r="AA706" s="379"/>
      <c r="AB706" s="348">
        <f>SUM(HLD_Table8[[#This Row],[שיפור האיפיון (האיפיון לא מדוייק, נידרשת הבהרה)]:[עמודה1]])</f>
        <v>0</v>
      </c>
    </row>
    <row r="707" spans="1:28" ht="90" hidden="1" x14ac:dyDescent="0.2">
      <c r="A707" s="256"/>
      <c r="B707" s="239">
        <v>32</v>
      </c>
      <c r="C707" s="222"/>
      <c r="D707" s="240" t="s">
        <v>1655</v>
      </c>
      <c r="E707" s="34" t="s">
        <v>1656</v>
      </c>
      <c r="F707" s="6" t="s">
        <v>108</v>
      </c>
      <c r="G707" s="241"/>
      <c r="H707" s="241"/>
      <c r="I707" s="215"/>
      <c r="J707" s="215"/>
      <c r="K707" s="216"/>
      <c r="L707" s="216"/>
      <c r="M707" s="216"/>
      <c r="N707" s="216"/>
      <c r="O707" s="216"/>
      <c r="P707" s="216"/>
      <c r="Q707" s="362"/>
      <c r="R707" s="362"/>
      <c r="S707" s="348"/>
      <c r="T707" s="362"/>
      <c r="U707" s="370"/>
      <c r="V707" s="367"/>
      <c r="W707" s="379"/>
      <c r="X707" s="379"/>
      <c r="Y707" s="385"/>
      <c r="Z707" s="388"/>
      <c r="AA707" s="379"/>
      <c r="AB707" s="348">
        <f>SUM(HLD_Table8[[#This Row],[שיפור האיפיון (האיפיון לא מדוייק, נידרשת הבהרה)]:[עמודה1]])</f>
        <v>0</v>
      </c>
    </row>
    <row r="708" spans="1:28" ht="180" hidden="1" x14ac:dyDescent="0.2">
      <c r="A708" s="256"/>
      <c r="B708" s="239">
        <v>32</v>
      </c>
      <c r="C708" s="222"/>
      <c r="D708" s="240" t="s">
        <v>1657</v>
      </c>
      <c r="E708" s="34" t="s">
        <v>1658</v>
      </c>
      <c r="F708" s="6" t="s">
        <v>108</v>
      </c>
      <c r="G708" s="241"/>
      <c r="H708" s="241"/>
      <c r="I708" s="215"/>
      <c r="J708" s="215"/>
      <c r="K708" s="216"/>
      <c r="L708" s="216"/>
      <c r="M708" s="216"/>
      <c r="N708" s="216"/>
      <c r="O708" s="216"/>
      <c r="P708" s="216"/>
      <c r="Q708" s="362"/>
      <c r="R708" s="362"/>
      <c r="S708" s="348"/>
      <c r="T708" s="362"/>
      <c r="U708" s="370"/>
      <c r="V708" s="367"/>
      <c r="W708" s="379"/>
      <c r="X708" s="379"/>
      <c r="Y708" s="385"/>
      <c r="Z708" s="388"/>
      <c r="AA708" s="379"/>
      <c r="AB708" s="348">
        <f>SUM(HLD_Table8[[#This Row],[שיפור האיפיון (האיפיון לא מדוייק, נידרשת הבהרה)]:[עמודה1]])</f>
        <v>0</v>
      </c>
    </row>
    <row r="709" spans="1:28" ht="45" hidden="1" x14ac:dyDescent="0.2">
      <c r="A709" s="256"/>
      <c r="B709" s="239">
        <v>32</v>
      </c>
      <c r="C709" s="222"/>
      <c r="D709" s="240" t="s">
        <v>1659</v>
      </c>
      <c r="E709" s="34" t="s">
        <v>1660</v>
      </c>
      <c r="F709" s="6" t="s">
        <v>108</v>
      </c>
      <c r="G709" s="241"/>
      <c r="H709" s="241"/>
      <c r="I709" s="215"/>
      <c r="J709" s="215"/>
      <c r="K709" s="216"/>
      <c r="L709" s="216"/>
      <c r="M709" s="216"/>
      <c r="N709" s="216"/>
      <c r="O709" s="216"/>
      <c r="P709" s="216"/>
      <c r="Q709" s="362"/>
      <c r="R709" s="362"/>
      <c r="S709" s="348"/>
      <c r="T709" s="362"/>
      <c r="U709" s="370"/>
      <c r="V709" s="367"/>
      <c r="W709" s="379"/>
      <c r="X709" s="379"/>
      <c r="Y709" s="385"/>
      <c r="Z709" s="388"/>
      <c r="AA709" s="379"/>
      <c r="AB709" s="348">
        <f>SUM(HLD_Table8[[#This Row],[שיפור האיפיון (האיפיון לא מדוייק, נידרשת הבהרה)]:[עמודה1]])</f>
        <v>0</v>
      </c>
    </row>
    <row r="710" spans="1:28" ht="60" hidden="1" x14ac:dyDescent="0.2">
      <c r="A710" s="256"/>
      <c r="B710" s="239">
        <v>32</v>
      </c>
      <c r="C710" s="222"/>
      <c r="D710" s="240" t="s">
        <v>1661</v>
      </c>
      <c r="E710" s="34" t="s">
        <v>1662</v>
      </c>
      <c r="F710" s="6" t="s">
        <v>108</v>
      </c>
      <c r="G710" s="241"/>
      <c r="H710" s="241"/>
      <c r="I710" s="215"/>
      <c r="J710" s="215"/>
      <c r="K710" s="216"/>
      <c r="L710" s="216"/>
      <c r="M710" s="216"/>
      <c r="N710" s="216"/>
      <c r="O710" s="216"/>
      <c r="P710" s="216"/>
      <c r="Q710" s="362"/>
      <c r="R710" s="362"/>
      <c r="S710" s="348"/>
      <c r="T710" s="362"/>
      <c r="U710" s="370"/>
      <c r="V710" s="367"/>
      <c r="W710" s="379"/>
      <c r="X710" s="379"/>
      <c r="Y710" s="385"/>
      <c r="Z710" s="388"/>
      <c r="AA710" s="379"/>
      <c r="AB710" s="348">
        <f>SUM(HLD_Table8[[#This Row],[שיפור האיפיון (האיפיון לא מדוייק, נידרשת הבהרה)]:[עמודה1]])</f>
        <v>0</v>
      </c>
    </row>
    <row r="711" spans="1:28" ht="114" hidden="1" x14ac:dyDescent="0.2">
      <c r="A711" s="256"/>
      <c r="B711" s="239"/>
      <c r="C711" s="222"/>
      <c r="D711" s="240" t="s">
        <v>1663</v>
      </c>
      <c r="E711" s="34" t="s">
        <v>1664</v>
      </c>
      <c r="F711" s="6" t="s">
        <v>108</v>
      </c>
      <c r="G711" s="241"/>
      <c r="H711" s="241"/>
      <c r="I711" s="215"/>
      <c r="J711" s="215"/>
      <c r="K711" s="216"/>
      <c r="L711" s="216"/>
      <c r="M711" s="216"/>
      <c r="N711" s="216"/>
      <c r="O711" s="216"/>
      <c r="P711" s="216"/>
      <c r="Q711" s="362"/>
      <c r="R711" s="362"/>
      <c r="S711" s="348"/>
      <c r="T711" s="362"/>
      <c r="U711" s="370"/>
      <c r="V711" s="367"/>
      <c r="W711" s="379"/>
      <c r="X711" s="379"/>
      <c r="Y711" s="385"/>
      <c r="Z711" s="388"/>
      <c r="AA711" s="379"/>
      <c r="AB711" s="348">
        <f>SUM(HLD_Table8[[#This Row],[שיפור האיפיון (האיפיון לא מדוייק, נידרשת הבהרה)]:[עמודה1]])</f>
        <v>0</v>
      </c>
    </row>
    <row r="712" spans="1:28" ht="75" hidden="1" x14ac:dyDescent="0.2">
      <c r="A712" s="256"/>
      <c r="B712" s="239"/>
      <c r="C712" s="222"/>
      <c r="D712" s="240" t="s">
        <v>1665</v>
      </c>
      <c r="E712" s="34"/>
      <c r="F712" s="6" t="s">
        <v>108</v>
      </c>
      <c r="G712" s="241"/>
      <c r="H712" s="241"/>
      <c r="I712" s="215"/>
      <c r="J712" s="215"/>
      <c r="K712" s="216"/>
      <c r="L712" s="216"/>
      <c r="M712" s="216"/>
      <c r="N712" s="216"/>
      <c r="O712" s="216"/>
      <c r="P712" s="216"/>
      <c r="Q712" s="362"/>
      <c r="R712" s="362"/>
      <c r="S712" s="348"/>
      <c r="T712" s="362"/>
      <c r="U712" s="370"/>
      <c r="V712" s="367"/>
      <c r="W712" s="379"/>
      <c r="X712" s="379"/>
      <c r="Y712" s="385"/>
      <c r="Z712" s="388"/>
      <c r="AA712" s="379"/>
      <c r="AB712" s="348">
        <f>SUM(HLD_Table8[[#This Row],[שיפור האיפיון (האיפיון לא מדוייק, נידרשת הבהרה)]:[עמודה1]])</f>
        <v>0</v>
      </c>
    </row>
    <row r="713" spans="1:28" ht="30" hidden="1" x14ac:dyDescent="0.2">
      <c r="A713" s="256"/>
      <c r="B713" s="239"/>
      <c r="C713" s="222"/>
      <c r="D713" s="240" t="s">
        <v>1666</v>
      </c>
      <c r="E713" s="34" t="s">
        <v>1667</v>
      </c>
      <c r="F713" s="6" t="s">
        <v>108</v>
      </c>
      <c r="G713" s="241"/>
      <c r="H713" s="241"/>
      <c r="I713" s="215"/>
      <c r="J713" s="215"/>
      <c r="K713" s="216"/>
      <c r="L713" s="216"/>
      <c r="M713" s="216"/>
      <c r="N713" s="216"/>
      <c r="O713" s="216"/>
      <c r="P713" s="216"/>
      <c r="Q713" s="362"/>
      <c r="R713" s="362"/>
      <c r="S713" s="348"/>
      <c r="T713" s="362"/>
      <c r="U713" s="370"/>
      <c r="V713" s="367"/>
      <c r="W713" s="379"/>
      <c r="X713" s="379"/>
      <c r="Y713" s="385"/>
      <c r="Z713" s="388"/>
      <c r="AA713" s="379"/>
      <c r="AB713" s="348">
        <f>SUM(HLD_Table8[[#This Row],[שיפור האיפיון (האיפיון לא מדוייק, נידרשת הבהרה)]:[עמודה1]])</f>
        <v>0</v>
      </c>
    </row>
    <row r="714" spans="1:28" ht="75" hidden="1" x14ac:dyDescent="0.2">
      <c r="A714" s="256"/>
      <c r="B714" s="239"/>
      <c r="C714" s="222"/>
      <c r="D714" s="240" t="s">
        <v>1668</v>
      </c>
      <c r="E714" s="34" t="s">
        <v>1669</v>
      </c>
      <c r="F714" s="6" t="s">
        <v>108</v>
      </c>
      <c r="G714" s="241"/>
      <c r="H714" s="241"/>
      <c r="I714" s="215"/>
      <c r="J714" s="215"/>
      <c r="K714" s="216"/>
      <c r="L714" s="216"/>
      <c r="M714" s="216"/>
      <c r="N714" s="216"/>
      <c r="O714" s="216"/>
      <c r="P714" s="216"/>
      <c r="Q714" s="362"/>
      <c r="R714" s="362"/>
      <c r="S714" s="348"/>
      <c r="T714" s="362"/>
      <c r="U714" s="370"/>
      <c r="V714" s="367"/>
      <c r="W714" s="379"/>
      <c r="X714" s="379"/>
      <c r="Y714" s="385"/>
      <c r="Z714" s="388"/>
      <c r="AA714" s="379"/>
      <c r="AB714" s="348">
        <f>SUM(HLD_Table8[[#This Row],[שיפור האיפיון (האיפיון לא מדוייק, נידרשת הבהרה)]:[עמודה1]])</f>
        <v>0</v>
      </c>
    </row>
    <row r="715" spans="1:28" ht="157.5" hidden="1" thickBot="1" x14ac:dyDescent="0.25">
      <c r="A715" s="259"/>
      <c r="B715" s="289"/>
      <c r="C715" s="230"/>
      <c r="D715" s="290" t="s">
        <v>1670</v>
      </c>
      <c r="E715" s="40" t="s">
        <v>1671</v>
      </c>
      <c r="F715" s="6" t="s">
        <v>108</v>
      </c>
      <c r="G715" s="241"/>
      <c r="H715" s="241"/>
      <c r="I715" s="215"/>
      <c r="J715" s="215"/>
      <c r="K715" s="216"/>
      <c r="L715" s="216"/>
      <c r="M715" s="216"/>
      <c r="N715" s="216"/>
      <c r="O715" s="216"/>
      <c r="P715" s="216"/>
      <c r="Q715" s="362"/>
      <c r="R715" s="362"/>
      <c r="S715" s="348"/>
      <c r="T715" s="362"/>
      <c r="U715" s="370"/>
      <c r="V715" s="367"/>
      <c r="W715" s="379"/>
      <c r="X715" s="379"/>
      <c r="Y715" s="385"/>
      <c r="Z715" s="388"/>
      <c r="AA715" s="379"/>
      <c r="AB715" s="348">
        <f>SUM(HLD_Table8[[#This Row],[שיפור האיפיון (האיפיון לא מדוייק, נידרשת הבהרה)]:[עמודה1]])</f>
        <v>0</v>
      </c>
    </row>
  </sheetData>
  <sheetProtection selectLockedCells="1"/>
  <mergeCells count="3">
    <mergeCell ref="A1:D1"/>
    <mergeCell ref="K1:N1"/>
    <mergeCell ref="G1:H1"/>
  </mergeCells>
  <dataValidations disablePrompts="1" count="1">
    <dataValidation type="list" allowBlank="1" showInputMessage="1" showErrorMessage="1" sqref="I3:I579 I581:I715">
      <formula1>סיווג</formula1>
    </dataValidation>
  </dataValidations>
  <pageMargins left="0.23622047244094491" right="0.23622047244094491" top="0.74803149606299213" bottom="0.74803149606299213" header="0.31496062992125984" footer="0.31496062992125984"/>
  <pageSetup scale="62" fitToHeight="0" orientation="portrait" r:id="rId1"/>
  <ignoredErrors>
    <ignoredError sqref="I3:I4 I163:I380 I382:I501 I524:I579 I6:I17 I20 I22:I23 I25:I124 I581:I613 I615:I715 I513:I522 I126:I161" calculatedColumn="1"/>
    <ignoredError sqref="A692 A685:A691 A663:A684 A534:A662 A335:B533 A20:A24 A26:A48"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5"/>
  <sheetViews>
    <sheetView rightToLeft="1" zoomScale="86" zoomScaleNormal="86"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5" x14ac:dyDescent="0.2"/>
  <cols>
    <col min="1" max="1" width="4.125" style="135" customWidth="1"/>
    <col min="2" max="2" width="11.5" style="135" customWidth="1"/>
    <col min="3" max="3" width="9.25" style="135" customWidth="1"/>
    <col min="4" max="4" width="30.75" customWidth="1"/>
    <col min="5" max="5" width="13.75" style="134" customWidth="1"/>
    <col min="6" max="6" width="12.25" style="134" customWidth="1"/>
    <col min="7" max="7" width="11.375" style="134" customWidth="1"/>
    <col min="8" max="8" width="11.625" style="134" customWidth="1"/>
    <col min="9" max="9" width="14.625" style="134" customWidth="1"/>
    <col min="10" max="10" width="18" style="134" bestFit="1" customWidth="1"/>
    <col min="11" max="16384" width="9" style="134"/>
  </cols>
  <sheetData>
    <row r="1" spans="1:10" s="136" customFormat="1" ht="20.25" customHeight="1" x14ac:dyDescent="0.25">
      <c r="A1" s="432" t="s">
        <v>1698</v>
      </c>
      <c r="B1" s="433"/>
      <c r="C1" s="433"/>
      <c r="D1" s="433"/>
    </row>
    <row r="2" spans="1:10" s="137" customFormat="1" ht="48" thickBot="1" x14ac:dyDescent="0.25">
      <c r="A2" s="138" t="s">
        <v>1699</v>
      </c>
      <c r="B2" s="139" t="s">
        <v>1697</v>
      </c>
      <c r="C2" s="139" t="s">
        <v>1</v>
      </c>
      <c r="D2" s="138" t="s">
        <v>3</v>
      </c>
      <c r="E2" s="93" t="s">
        <v>1705</v>
      </c>
      <c r="F2" s="93" t="s">
        <v>1706</v>
      </c>
      <c r="G2" s="93" t="s">
        <v>1707</v>
      </c>
      <c r="H2" s="93" t="s">
        <v>1708</v>
      </c>
      <c r="I2" s="93" t="s">
        <v>1700</v>
      </c>
      <c r="J2" s="93" t="s">
        <v>1701</v>
      </c>
    </row>
    <row r="3" spans="1:10" ht="45" x14ac:dyDescent="0.2">
      <c r="A3" s="140" t="s">
        <v>18</v>
      </c>
      <c r="B3" s="140">
        <v>1</v>
      </c>
      <c r="C3" s="140" t="s">
        <v>19</v>
      </c>
      <c r="D3" s="141" t="s">
        <v>20</v>
      </c>
      <c r="E3" s="69"/>
      <c r="F3" s="69"/>
      <c r="G3" s="69"/>
      <c r="H3" s="69"/>
      <c r="I3" s="69"/>
      <c r="J3" s="69"/>
    </row>
    <row r="4" spans="1:10" ht="45" x14ac:dyDescent="0.2">
      <c r="A4" s="142" t="s">
        <v>18</v>
      </c>
      <c r="B4" s="143">
        <v>1.1000000000000001</v>
      </c>
      <c r="C4" s="143" t="s">
        <v>19</v>
      </c>
      <c r="D4" s="144" t="s">
        <v>21</v>
      </c>
      <c r="E4" s="69"/>
      <c r="F4" s="69"/>
      <c r="G4" s="69"/>
      <c r="H4" s="69"/>
      <c r="I4" s="69"/>
      <c r="J4" s="69"/>
    </row>
    <row r="5" spans="1:10" ht="45" x14ac:dyDescent="0.2">
      <c r="A5" s="145" t="s">
        <v>18</v>
      </c>
      <c r="B5" s="146" t="s">
        <v>24</v>
      </c>
      <c r="C5" s="146" t="s">
        <v>19</v>
      </c>
      <c r="D5" s="147" t="s">
        <v>25</v>
      </c>
      <c r="E5" s="69"/>
      <c r="F5" s="69"/>
      <c r="G5" s="69"/>
      <c r="H5" s="69"/>
      <c r="I5" s="69"/>
      <c r="J5" s="69"/>
    </row>
    <row r="6" spans="1:10" ht="45" x14ac:dyDescent="0.2">
      <c r="A6" s="145" t="s">
        <v>18</v>
      </c>
      <c r="B6" s="146" t="s">
        <v>24</v>
      </c>
      <c r="C6" s="146" t="s">
        <v>19</v>
      </c>
      <c r="D6" s="147" t="s">
        <v>25</v>
      </c>
      <c r="E6" s="69"/>
      <c r="F6" s="69"/>
      <c r="G6" s="69"/>
      <c r="H6" s="69"/>
      <c r="I6" s="69"/>
      <c r="J6" s="69"/>
    </row>
    <row r="7" spans="1:10" ht="45" x14ac:dyDescent="0.2">
      <c r="A7" s="142" t="s">
        <v>18</v>
      </c>
      <c r="B7" s="143" t="s">
        <v>24</v>
      </c>
      <c r="C7" s="143" t="s">
        <v>19</v>
      </c>
      <c r="D7" s="144" t="s">
        <v>25</v>
      </c>
      <c r="E7" s="69"/>
      <c r="F7" s="69"/>
      <c r="G7" s="69"/>
      <c r="H7" s="69"/>
      <c r="I7" s="69"/>
      <c r="J7" s="69"/>
    </row>
    <row r="8" spans="1:10" ht="45" x14ac:dyDescent="0.2">
      <c r="A8" s="142" t="s">
        <v>18</v>
      </c>
      <c r="B8" s="146" t="s">
        <v>24</v>
      </c>
      <c r="C8" s="143" t="s">
        <v>19</v>
      </c>
      <c r="D8" s="147" t="s">
        <v>25</v>
      </c>
      <c r="E8" s="69"/>
      <c r="F8" s="69"/>
      <c r="G8" s="69"/>
      <c r="H8" s="69"/>
      <c r="I8" s="69"/>
      <c r="J8" s="69"/>
    </row>
    <row r="9" spans="1:10" ht="45" x14ac:dyDescent="0.2">
      <c r="A9" s="142" t="s">
        <v>18</v>
      </c>
      <c r="B9" s="143" t="s">
        <v>41</v>
      </c>
      <c r="C9" s="143" t="s">
        <v>19</v>
      </c>
      <c r="D9" s="144" t="s">
        <v>42</v>
      </c>
      <c r="E9" s="69"/>
      <c r="F9" s="69"/>
      <c r="G9" s="69"/>
      <c r="H9" s="69"/>
      <c r="I9" s="69"/>
      <c r="J9" s="69"/>
    </row>
    <row r="10" spans="1:10" ht="45" x14ac:dyDescent="0.2">
      <c r="A10" s="145" t="s">
        <v>18</v>
      </c>
      <c r="B10" s="146" t="s">
        <v>43</v>
      </c>
      <c r="C10" s="146" t="s">
        <v>19</v>
      </c>
      <c r="D10" s="147" t="s">
        <v>44</v>
      </c>
      <c r="E10" s="69"/>
      <c r="F10" s="69"/>
      <c r="G10" s="69"/>
      <c r="H10" s="69"/>
      <c r="I10" s="69"/>
      <c r="J10" s="69"/>
    </row>
    <row r="11" spans="1:10" ht="45" x14ac:dyDescent="0.2">
      <c r="A11" s="145" t="s">
        <v>18</v>
      </c>
      <c r="B11" s="146" t="s">
        <v>49</v>
      </c>
      <c r="C11" s="146" t="s">
        <v>19</v>
      </c>
      <c r="D11" s="147" t="s">
        <v>50</v>
      </c>
      <c r="E11" s="69"/>
      <c r="F11" s="69"/>
      <c r="G11" s="69"/>
      <c r="H11" s="69"/>
      <c r="I11" s="69"/>
      <c r="J11" s="69"/>
    </row>
    <row r="12" spans="1:10" ht="45" x14ac:dyDescent="0.2">
      <c r="A12" s="145" t="s">
        <v>18</v>
      </c>
      <c r="B12" s="146" t="s">
        <v>51</v>
      </c>
      <c r="C12" s="146" t="s">
        <v>19</v>
      </c>
      <c r="D12" s="147" t="s">
        <v>52</v>
      </c>
      <c r="E12" s="69"/>
      <c r="F12" s="69"/>
      <c r="G12" s="69"/>
      <c r="H12" s="69"/>
      <c r="I12" s="69"/>
      <c r="J12" s="69"/>
    </row>
    <row r="13" spans="1:10" ht="45" x14ac:dyDescent="0.2">
      <c r="A13" s="148" t="s">
        <v>18</v>
      </c>
      <c r="B13" s="149" t="s">
        <v>53</v>
      </c>
      <c r="C13" s="149" t="s">
        <v>19</v>
      </c>
      <c r="D13" s="150" t="s">
        <v>54</v>
      </c>
      <c r="E13" s="69"/>
      <c r="F13" s="69"/>
      <c r="G13" s="69"/>
      <c r="H13" s="69"/>
      <c r="I13" s="69"/>
      <c r="J13" s="69"/>
    </row>
    <row r="14" spans="1:10" ht="60" x14ac:dyDescent="0.2">
      <c r="A14" s="142" t="s">
        <v>18</v>
      </c>
      <c r="B14" s="143" t="s">
        <v>59</v>
      </c>
      <c r="C14" s="143" t="s">
        <v>19</v>
      </c>
      <c r="D14" s="144" t="s">
        <v>60</v>
      </c>
      <c r="E14" s="69"/>
      <c r="F14" s="69"/>
      <c r="G14" s="69"/>
      <c r="H14" s="69"/>
      <c r="I14" s="69"/>
      <c r="J14" s="69"/>
    </row>
    <row r="15" spans="1:10" ht="60" x14ac:dyDescent="0.2">
      <c r="A15" s="145" t="s">
        <v>18</v>
      </c>
      <c r="B15" s="146" t="s">
        <v>61</v>
      </c>
      <c r="C15" s="146" t="s">
        <v>19</v>
      </c>
      <c r="D15" s="147" t="s">
        <v>62</v>
      </c>
      <c r="E15" s="69"/>
      <c r="F15" s="69"/>
      <c r="G15" s="69"/>
      <c r="H15" s="69"/>
      <c r="I15" s="69"/>
      <c r="J15" s="69"/>
    </row>
    <row r="16" spans="1:10" ht="60" x14ac:dyDescent="0.2">
      <c r="A16" s="142" t="s">
        <v>18</v>
      </c>
      <c r="B16" s="143" t="s">
        <v>65</v>
      </c>
      <c r="C16" s="143" t="s">
        <v>19</v>
      </c>
      <c r="D16" s="144" t="s">
        <v>66</v>
      </c>
      <c r="E16" s="69"/>
      <c r="F16" s="69"/>
      <c r="G16" s="69"/>
      <c r="H16" s="69"/>
      <c r="I16" s="69"/>
      <c r="J16" s="69"/>
    </row>
    <row r="17" spans="1:10" ht="60" x14ac:dyDescent="0.2">
      <c r="A17" s="142" t="s">
        <v>18</v>
      </c>
      <c r="B17" s="143" t="s">
        <v>67</v>
      </c>
      <c r="C17" s="143" t="s">
        <v>19</v>
      </c>
      <c r="D17" s="144" t="s">
        <v>68</v>
      </c>
      <c r="E17" s="69"/>
      <c r="F17" s="69"/>
      <c r="G17" s="69"/>
      <c r="H17" s="69"/>
      <c r="I17" s="69"/>
      <c r="J17" s="69"/>
    </row>
    <row r="18" spans="1:10" ht="45" x14ac:dyDescent="0.2">
      <c r="A18" s="142" t="s">
        <v>18</v>
      </c>
      <c r="B18" s="143">
        <v>1.2</v>
      </c>
      <c r="C18" s="143" t="s">
        <v>19</v>
      </c>
      <c r="D18" s="144" t="s">
        <v>69</v>
      </c>
      <c r="E18" s="69"/>
      <c r="F18" s="69"/>
      <c r="G18" s="69"/>
      <c r="H18" s="69"/>
      <c r="I18" s="69"/>
      <c r="J18" s="69"/>
    </row>
    <row r="19" spans="1:10" ht="45" x14ac:dyDescent="0.2">
      <c r="A19" s="142" t="s">
        <v>18</v>
      </c>
      <c r="B19" s="143">
        <v>1.3</v>
      </c>
      <c r="C19" s="143" t="s">
        <v>19</v>
      </c>
      <c r="D19" s="144" t="s">
        <v>71</v>
      </c>
      <c r="E19" s="69"/>
      <c r="F19" s="69"/>
      <c r="G19" s="69"/>
      <c r="H19" s="69"/>
      <c r="I19" s="69"/>
      <c r="J19" s="69"/>
    </row>
    <row r="20" spans="1:10" ht="105" x14ac:dyDescent="0.2">
      <c r="A20" s="142" t="s">
        <v>18</v>
      </c>
      <c r="B20" s="143">
        <v>1.4</v>
      </c>
      <c r="C20" s="143" t="s">
        <v>19</v>
      </c>
      <c r="D20" s="144" t="s">
        <v>72</v>
      </c>
      <c r="E20" s="69"/>
      <c r="F20" s="69"/>
      <c r="G20" s="69"/>
      <c r="H20" s="69"/>
      <c r="I20" s="69"/>
      <c r="J20" s="69"/>
    </row>
    <row r="21" spans="1:10" ht="180" x14ac:dyDescent="0.2">
      <c r="A21" s="142" t="s">
        <v>18</v>
      </c>
      <c r="B21" s="143">
        <v>1.5</v>
      </c>
      <c r="C21" s="143" t="s">
        <v>19</v>
      </c>
      <c r="D21" s="144" t="s">
        <v>74</v>
      </c>
      <c r="E21" s="69"/>
      <c r="F21" s="69"/>
      <c r="G21" s="69"/>
      <c r="H21" s="69"/>
      <c r="I21" s="69"/>
      <c r="J21" s="69"/>
    </row>
    <row r="22" spans="1:10" ht="45" x14ac:dyDescent="0.2">
      <c r="A22" s="142" t="s">
        <v>18</v>
      </c>
      <c r="B22" s="143">
        <v>1.6</v>
      </c>
      <c r="C22" s="143" t="s">
        <v>19</v>
      </c>
      <c r="D22" s="144" t="s">
        <v>77</v>
      </c>
      <c r="E22" s="69"/>
      <c r="F22" s="69"/>
      <c r="G22" s="69"/>
      <c r="H22" s="69"/>
      <c r="I22" s="69"/>
      <c r="J22" s="69"/>
    </row>
    <row r="23" spans="1:10" ht="75" x14ac:dyDescent="0.2">
      <c r="A23" s="142" t="s">
        <v>18</v>
      </c>
      <c r="B23" s="143">
        <v>1.7</v>
      </c>
      <c r="C23" s="143" t="s">
        <v>19</v>
      </c>
      <c r="D23" s="144" t="s">
        <v>79</v>
      </c>
      <c r="E23" s="69"/>
      <c r="F23" s="69"/>
      <c r="G23" s="69"/>
      <c r="H23" s="69"/>
      <c r="I23" s="69"/>
      <c r="J23" s="69"/>
    </row>
    <row r="24" spans="1:10" ht="315" x14ac:dyDescent="0.2">
      <c r="A24" s="142" t="s">
        <v>18</v>
      </c>
      <c r="B24" s="143">
        <v>1.8</v>
      </c>
      <c r="C24" s="143" t="s">
        <v>19</v>
      </c>
      <c r="D24" s="144" t="s">
        <v>81</v>
      </c>
      <c r="E24" s="69"/>
      <c r="F24" s="69"/>
      <c r="G24" s="69"/>
      <c r="H24" s="69"/>
      <c r="I24" s="69"/>
      <c r="J24" s="69"/>
    </row>
    <row r="25" spans="1:10" ht="315.75" thickBot="1" x14ac:dyDescent="0.25">
      <c r="A25" s="174" t="s">
        <v>18</v>
      </c>
      <c r="B25" s="180">
        <v>1.9</v>
      </c>
      <c r="C25" s="180" t="s">
        <v>19</v>
      </c>
      <c r="D25" s="181" t="s">
        <v>82</v>
      </c>
      <c r="E25" s="69"/>
      <c r="F25" s="69"/>
      <c r="G25" s="69"/>
      <c r="H25" s="69"/>
      <c r="I25" s="69"/>
      <c r="J25" s="69"/>
    </row>
    <row r="26" spans="1:10" x14ac:dyDescent="0.2">
      <c r="A26" s="185" t="s">
        <v>84</v>
      </c>
      <c r="B26" s="140">
        <v>2</v>
      </c>
      <c r="C26" s="140" t="s">
        <v>85</v>
      </c>
      <c r="D26" s="141" t="s">
        <v>86</v>
      </c>
      <c r="E26" s="69"/>
      <c r="F26" s="69"/>
      <c r="G26" s="69"/>
      <c r="H26" s="69"/>
      <c r="I26" s="69"/>
      <c r="J26" s="69"/>
    </row>
    <row r="27" spans="1:10" ht="105" x14ac:dyDescent="0.2">
      <c r="A27" s="142" t="s">
        <v>84</v>
      </c>
      <c r="B27" s="143">
        <v>2.1</v>
      </c>
      <c r="C27" s="143" t="s">
        <v>85</v>
      </c>
      <c r="D27" s="144" t="s">
        <v>88</v>
      </c>
      <c r="E27" s="69"/>
      <c r="F27" s="69"/>
      <c r="G27" s="69"/>
      <c r="H27" s="69"/>
      <c r="I27" s="69"/>
      <c r="J27" s="69"/>
    </row>
    <row r="28" spans="1:10" ht="105" x14ac:dyDescent="0.2">
      <c r="A28" s="146"/>
      <c r="B28" s="146">
        <v>2.1</v>
      </c>
      <c r="C28" s="146"/>
      <c r="D28" s="147" t="s">
        <v>88</v>
      </c>
      <c r="E28" s="69"/>
      <c r="F28" s="69"/>
      <c r="G28" s="69"/>
      <c r="H28" s="69"/>
      <c r="I28" s="69"/>
      <c r="J28" s="69"/>
    </row>
    <row r="29" spans="1:10" ht="105" x14ac:dyDescent="0.2">
      <c r="A29" s="145" t="s">
        <v>84</v>
      </c>
      <c r="B29" s="146">
        <v>2.1</v>
      </c>
      <c r="C29" s="146" t="s">
        <v>85</v>
      </c>
      <c r="D29" s="147" t="s">
        <v>88</v>
      </c>
      <c r="E29" s="69"/>
      <c r="F29" s="69"/>
      <c r="G29" s="69"/>
      <c r="H29" s="69"/>
      <c r="I29" s="69"/>
      <c r="J29" s="69"/>
    </row>
    <row r="30" spans="1:10" ht="30" x14ac:dyDescent="0.2">
      <c r="A30" s="142" t="s">
        <v>84</v>
      </c>
      <c r="B30" s="143">
        <v>2.2000000000000002</v>
      </c>
      <c r="C30" s="143" t="s">
        <v>85</v>
      </c>
      <c r="D30" s="144" t="s">
        <v>96</v>
      </c>
      <c r="E30" s="69"/>
      <c r="F30" s="69"/>
      <c r="G30" s="69"/>
      <c r="H30" s="69"/>
      <c r="I30" s="69"/>
      <c r="J30" s="69"/>
    </row>
    <row r="31" spans="1:10" ht="45" x14ac:dyDescent="0.2">
      <c r="A31" s="142" t="s">
        <v>84</v>
      </c>
      <c r="B31" s="143" t="s">
        <v>98</v>
      </c>
      <c r="C31" s="143" t="s">
        <v>85</v>
      </c>
      <c r="D31" s="144" t="s">
        <v>99</v>
      </c>
      <c r="E31" s="69"/>
      <c r="F31" s="69"/>
      <c r="G31" s="69"/>
      <c r="H31" s="69"/>
      <c r="I31" s="69"/>
      <c r="J31" s="69"/>
    </row>
    <row r="32" spans="1:10" ht="45" x14ac:dyDescent="0.2">
      <c r="A32" s="145" t="s">
        <v>84</v>
      </c>
      <c r="B32" s="146" t="s">
        <v>101</v>
      </c>
      <c r="C32" s="146" t="s">
        <v>85</v>
      </c>
      <c r="D32" s="147" t="s">
        <v>102</v>
      </c>
      <c r="E32" s="69"/>
      <c r="F32" s="69"/>
      <c r="G32" s="69"/>
      <c r="H32" s="69"/>
      <c r="I32" s="69"/>
      <c r="J32" s="69"/>
    </row>
    <row r="33" spans="1:10" ht="45" x14ac:dyDescent="0.2">
      <c r="A33" s="145" t="s">
        <v>84</v>
      </c>
      <c r="B33" s="146">
        <v>2.2999999999999998</v>
      </c>
      <c r="C33" s="146" t="s">
        <v>85</v>
      </c>
      <c r="D33" s="147" t="s">
        <v>104</v>
      </c>
      <c r="E33" s="69"/>
      <c r="F33" s="69"/>
      <c r="G33" s="69"/>
      <c r="H33" s="69"/>
      <c r="I33" s="69"/>
      <c r="J33" s="69"/>
    </row>
    <row r="34" spans="1:10" ht="30" x14ac:dyDescent="0.2">
      <c r="A34" s="145" t="s">
        <v>84</v>
      </c>
      <c r="B34" s="146">
        <v>2.4</v>
      </c>
      <c r="C34" s="146" t="s">
        <v>85</v>
      </c>
      <c r="D34" s="147" t="s">
        <v>105</v>
      </c>
      <c r="E34" s="69"/>
      <c r="F34" s="69"/>
      <c r="G34" s="69"/>
      <c r="H34" s="69"/>
      <c r="I34" s="69"/>
      <c r="J34" s="69"/>
    </row>
    <row r="35" spans="1:10" ht="30" x14ac:dyDescent="0.2">
      <c r="A35" s="145" t="s">
        <v>84</v>
      </c>
      <c r="B35" s="146" t="s">
        <v>109</v>
      </c>
      <c r="C35" s="146" t="s">
        <v>85</v>
      </c>
      <c r="D35" s="147" t="s">
        <v>110</v>
      </c>
      <c r="E35" s="69"/>
      <c r="F35" s="69"/>
      <c r="G35" s="69"/>
      <c r="H35" s="69"/>
      <c r="I35" s="69"/>
      <c r="J35" s="69"/>
    </row>
    <row r="36" spans="1:10" ht="30" x14ac:dyDescent="0.2">
      <c r="A36" s="145" t="s">
        <v>84</v>
      </c>
      <c r="B36" s="146">
        <v>2.5</v>
      </c>
      <c r="C36" s="146" t="s">
        <v>85</v>
      </c>
      <c r="D36" s="147" t="s">
        <v>112</v>
      </c>
      <c r="E36" s="69"/>
      <c r="F36" s="69"/>
      <c r="G36" s="69"/>
      <c r="H36" s="69"/>
      <c r="I36" s="69"/>
      <c r="J36" s="69"/>
    </row>
    <row r="37" spans="1:10" ht="30" x14ac:dyDescent="0.2">
      <c r="A37" s="142" t="s">
        <v>84</v>
      </c>
      <c r="B37" s="143" t="s">
        <v>114</v>
      </c>
      <c r="C37" s="143" t="s">
        <v>85</v>
      </c>
      <c r="D37" s="144" t="s">
        <v>115</v>
      </c>
      <c r="E37" s="69"/>
      <c r="F37" s="69"/>
      <c r="G37" s="69"/>
      <c r="H37" s="69"/>
      <c r="I37" s="69"/>
      <c r="J37" s="69"/>
    </row>
    <row r="38" spans="1:10" ht="60.75" thickBot="1" x14ac:dyDescent="0.25">
      <c r="A38" s="174" t="s">
        <v>84</v>
      </c>
      <c r="B38" s="180">
        <v>2.6</v>
      </c>
      <c r="C38" s="180" t="s">
        <v>85</v>
      </c>
      <c r="D38" s="181" t="s">
        <v>117</v>
      </c>
      <c r="E38" s="69"/>
      <c r="F38" s="69"/>
      <c r="G38" s="69"/>
      <c r="H38" s="69"/>
      <c r="I38" s="69"/>
      <c r="J38" s="69"/>
    </row>
    <row r="39" spans="1:10" x14ac:dyDescent="0.2">
      <c r="A39" s="185" t="s">
        <v>119</v>
      </c>
      <c r="B39" s="140">
        <v>3</v>
      </c>
      <c r="C39" s="140" t="s">
        <v>120</v>
      </c>
      <c r="D39" s="141" t="s">
        <v>121</v>
      </c>
      <c r="E39" s="69"/>
      <c r="F39" s="69"/>
      <c r="G39" s="69"/>
      <c r="H39" s="69"/>
      <c r="I39" s="69"/>
      <c r="J39" s="69"/>
    </row>
    <row r="40" spans="1:10" ht="30" x14ac:dyDescent="0.2">
      <c r="A40" s="142" t="s">
        <v>119</v>
      </c>
      <c r="B40" s="143">
        <v>3.1</v>
      </c>
      <c r="C40" s="143" t="s">
        <v>120</v>
      </c>
      <c r="D40" s="144" t="s">
        <v>122</v>
      </c>
      <c r="E40" s="69"/>
      <c r="F40" s="69"/>
      <c r="G40" s="69"/>
      <c r="H40" s="69"/>
      <c r="I40" s="69"/>
      <c r="J40" s="69"/>
    </row>
    <row r="41" spans="1:10" ht="30" x14ac:dyDescent="0.2">
      <c r="A41" s="142" t="s">
        <v>119</v>
      </c>
      <c r="B41" s="143" t="s">
        <v>124</v>
      </c>
      <c r="C41" s="143" t="s">
        <v>120</v>
      </c>
      <c r="D41" s="144" t="s">
        <v>125</v>
      </c>
      <c r="E41" s="69"/>
      <c r="F41" s="69"/>
      <c r="G41" s="69"/>
      <c r="H41" s="69"/>
      <c r="I41" s="69"/>
      <c r="J41" s="69"/>
    </row>
    <row r="42" spans="1:10" ht="90" x14ac:dyDescent="0.2">
      <c r="A42" s="142" t="s">
        <v>119</v>
      </c>
      <c r="B42" s="143" t="s">
        <v>126</v>
      </c>
      <c r="C42" s="143" t="s">
        <v>120</v>
      </c>
      <c r="D42" s="144" t="s">
        <v>127</v>
      </c>
      <c r="E42" s="69"/>
      <c r="F42" s="69"/>
      <c r="G42" s="69"/>
      <c r="H42" s="69"/>
      <c r="I42" s="69"/>
      <c r="J42" s="69"/>
    </row>
    <row r="43" spans="1:10" ht="60" x14ac:dyDescent="0.2">
      <c r="A43" s="142" t="s">
        <v>119</v>
      </c>
      <c r="B43" s="143" t="s">
        <v>129</v>
      </c>
      <c r="C43" s="143" t="s">
        <v>120</v>
      </c>
      <c r="D43" s="144" t="s">
        <v>130</v>
      </c>
      <c r="E43" s="69"/>
      <c r="F43" s="69"/>
      <c r="G43" s="69"/>
      <c r="H43" s="69"/>
      <c r="I43" s="69"/>
      <c r="J43" s="69"/>
    </row>
    <row r="44" spans="1:10" ht="45" x14ac:dyDescent="0.2">
      <c r="A44" s="142" t="s">
        <v>119</v>
      </c>
      <c r="B44" s="143" t="s">
        <v>131</v>
      </c>
      <c r="C44" s="143" t="s">
        <v>120</v>
      </c>
      <c r="D44" s="144" t="s">
        <v>132</v>
      </c>
      <c r="E44" s="69"/>
      <c r="F44" s="69"/>
      <c r="G44" s="69"/>
      <c r="H44" s="69"/>
      <c r="I44" s="69"/>
      <c r="J44" s="69"/>
    </row>
    <row r="45" spans="1:10" x14ac:dyDescent="0.2">
      <c r="A45" s="142" t="s">
        <v>119</v>
      </c>
      <c r="B45" s="143" t="s">
        <v>133</v>
      </c>
      <c r="C45" s="143" t="s">
        <v>120</v>
      </c>
      <c r="D45" s="144" t="s">
        <v>134</v>
      </c>
      <c r="E45" s="69"/>
      <c r="F45" s="69"/>
      <c r="G45" s="69"/>
      <c r="H45" s="69"/>
      <c r="I45" s="69"/>
      <c r="J45" s="69"/>
    </row>
    <row r="46" spans="1:10" ht="30" x14ac:dyDescent="0.2">
      <c r="A46" s="142" t="s">
        <v>119</v>
      </c>
      <c r="B46" s="143" t="s">
        <v>135</v>
      </c>
      <c r="C46" s="143" t="s">
        <v>120</v>
      </c>
      <c r="D46" s="144" t="s">
        <v>136</v>
      </c>
      <c r="E46" s="69"/>
      <c r="F46" s="69"/>
      <c r="G46" s="69"/>
      <c r="H46" s="69"/>
      <c r="I46" s="69"/>
      <c r="J46" s="69"/>
    </row>
    <row r="47" spans="1:10" ht="30" x14ac:dyDescent="0.2">
      <c r="A47" s="142" t="s">
        <v>119</v>
      </c>
      <c r="B47" s="143" t="s">
        <v>137</v>
      </c>
      <c r="C47" s="143" t="s">
        <v>120</v>
      </c>
      <c r="D47" s="144" t="s">
        <v>138</v>
      </c>
      <c r="E47" s="69"/>
      <c r="F47" s="69"/>
      <c r="G47" s="69"/>
      <c r="H47" s="69"/>
      <c r="I47" s="69"/>
      <c r="J47" s="69"/>
    </row>
    <row r="48" spans="1:10" ht="60" x14ac:dyDescent="0.2">
      <c r="A48" s="142" t="s">
        <v>119</v>
      </c>
      <c r="B48" s="143" t="s">
        <v>139</v>
      </c>
      <c r="C48" s="143" t="s">
        <v>120</v>
      </c>
      <c r="D48" s="144" t="s">
        <v>140</v>
      </c>
      <c r="E48" s="69"/>
      <c r="F48" s="69"/>
      <c r="G48" s="69"/>
      <c r="H48" s="69"/>
      <c r="I48" s="69"/>
      <c r="J48" s="69"/>
    </row>
    <row r="49" spans="1:10" ht="75" x14ac:dyDescent="0.2">
      <c r="A49" s="142" t="s">
        <v>119</v>
      </c>
      <c r="B49" s="143" t="s">
        <v>141</v>
      </c>
      <c r="C49" s="143" t="s">
        <v>120</v>
      </c>
      <c r="D49" s="144" t="s">
        <v>142</v>
      </c>
      <c r="E49" s="69"/>
      <c r="F49" s="69"/>
      <c r="G49" s="69"/>
      <c r="H49" s="69"/>
      <c r="I49" s="69"/>
      <c r="J49" s="69"/>
    </row>
    <row r="50" spans="1:10" ht="60" x14ac:dyDescent="0.2">
      <c r="A50" s="142" t="s">
        <v>119</v>
      </c>
      <c r="B50" s="143" t="s">
        <v>144</v>
      </c>
      <c r="C50" s="143" t="s">
        <v>120</v>
      </c>
      <c r="D50" s="144" t="s">
        <v>145</v>
      </c>
      <c r="E50" s="69"/>
      <c r="F50" s="69"/>
      <c r="G50" s="69"/>
      <c r="H50" s="69"/>
      <c r="I50" s="69"/>
      <c r="J50" s="69"/>
    </row>
    <row r="51" spans="1:10" ht="30" x14ac:dyDescent="0.2">
      <c r="A51" s="142" t="s">
        <v>119</v>
      </c>
      <c r="B51" s="143" t="s">
        <v>146</v>
      </c>
      <c r="C51" s="143" t="s">
        <v>120</v>
      </c>
      <c r="D51" s="144" t="s">
        <v>147</v>
      </c>
      <c r="E51" s="69"/>
      <c r="F51" s="69"/>
      <c r="G51" s="69"/>
      <c r="H51" s="69"/>
      <c r="I51" s="69"/>
      <c r="J51" s="69"/>
    </row>
    <row r="52" spans="1:10" ht="60" x14ac:dyDescent="0.2">
      <c r="A52" s="145" t="s">
        <v>119</v>
      </c>
      <c r="B52" s="146" t="s">
        <v>148</v>
      </c>
      <c r="C52" s="146" t="s">
        <v>120</v>
      </c>
      <c r="D52" s="147" t="s">
        <v>149</v>
      </c>
      <c r="E52" s="69"/>
      <c r="F52" s="69"/>
      <c r="G52" s="69"/>
      <c r="H52" s="69"/>
      <c r="I52" s="69"/>
      <c r="J52" s="69"/>
    </row>
    <row r="53" spans="1:10" ht="30" x14ac:dyDescent="0.2">
      <c r="A53" s="145" t="s">
        <v>119</v>
      </c>
      <c r="B53" s="146" t="s">
        <v>152</v>
      </c>
      <c r="C53" s="146" t="s">
        <v>120</v>
      </c>
      <c r="D53" s="147" t="s">
        <v>153</v>
      </c>
      <c r="E53" s="69"/>
      <c r="F53" s="69"/>
      <c r="G53" s="69"/>
      <c r="H53" s="69"/>
      <c r="I53" s="69"/>
      <c r="J53" s="69"/>
    </row>
    <row r="54" spans="1:10" ht="45" x14ac:dyDescent="0.2">
      <c r="A54" s="142" t="s">
        <v>119</v>
      </c>
      <c r="B54" s="143">
        <v>3.2</v>
      </c>
      <c r="C54" s="143" t="s">
        <v>120</v>
      </c>
      <c r="D54" s="144" t="s">
        <v>155</v>
      </c>
      <c r="E54" s="69"/>
      <c r="F54" s="69"/>
      <c r="G54" s="69"/>
      <c r="H54" s="69"/>
      <c r="I54" s="69"/>
      <c r="J54" s="69"/>
    </row>
    <row r="55" spans="1:10" ht="45.75" thickBot="1" x14ac:dyDescent="0.25">
      <c r="A55" s="174" t="s">
        <v>119</v>
      </c>
      <c r="B55" s="180">
        <v>3.2</v>
      </c>
      <c r="C55" s="180" t="s">
        <v>120</v>
      </c>
      <c r="D55" s="181" t="s">
        <v>155</v>
      </c>
      <c r="E55" s="69"/>
      <c r="F55" s="69"/>
      <c r="G55" s="69"/>
      <c r="H55" s="69"/>
      <c r="I55" s="69"/>
      <c r="J55" s="69"/>
    </row>
    <row r="56" spans="1:10" x14ac:dyDescent="0.2">
      <c r="A56" s="185" t="s">
        <v>163</v>
      </c>
      <c r="B56" s="140">
        <v>4</v>
      </c>
      <c r="C56" s="140" t="s">
        <v>162</v>
      </c>
      <c r="D56" s="141" t="s">
        <v>164</v>
      </c>
      <c r="E56" s="69"/>
      <c r="F56" s="69"/>
      <c r="G56" s="69"/>
      <c r="H56" s="69"/>
      <c r="I56" s="69"/>
      <c r="J56" s="69"/>
    </row>
    <row r="57" spans="1:10" x14ac:dyDescent="0.2">
      <c r="A57" s="145" t="s">
        <v>163</v>
      </c>
      <c r="B57" s="146">
        <v>4</v>
      </c>
      <c r="C57" s="146" t="s">
        <v>162</v>
      </c>
      <c r="D57" s="154" t="s">
        <v>164</v>
      </c>
      <c r="E57" s="69"/>
      <c r="F57" s="69"/>
      <c r="G57" s="69"/>
      <c r="H57" s="69"/>
      <c r="I57" s="69"/>
      <c r="J57" s="69"/>
    </row>
    <row r="58" spans="1:10" x14ac:dyDescent="0.2">
      <c r="A58" s="145" t="s">
        <v>163</v>
      </c>
      <c r="B58" s="146">
        <v>4</v>
      </c>
      <c r="C58" s="146" t="s">
        <v>162</v>
      </c>
      <c r="D58" s="154" t="s">
        <v>164</v>
      </c>
      <c r="E58" s="69"/>
      <c r="F58" s="69"/>
      <c r="G58" s="69"/>
      <c r="H58" s="69"/>
      <c r="I58" s="69"/>
      <c r="J58" s="69"/>
    </row>
    <row r="59" spans="1:10" x14ac:dyDescent="0.2">
      <c r="A59" s="145" t="s">
        <v>163</v>
      </c>
      <c r="B59" s="146">
        <v>4</v>
      </c>
      <c r="C59" s="146" t="s">
        <v>162</v>
      </c>
      <c r="D59" s="154" t="s">
        <v>164</v>
      </c>
      <c r="E59" s="69"/>
      <c r="F59" s="69"/>
      <c r="G59" s="69"/>
      <c r="H59" s="69"/>
      <c r="I59" s="69"/>
      <c r="J59" s="69"/>
    </row>
    <row r="60" spans="1:10" x14ac:dyDescent="0.2">
      <c r="A60" s="145" t="s">
        <v>163</v>
      </c>
      <c r="B60" s="146">
        <v>4</v>
      </c>
      <c r="C60" s="146" t="s">
        <v>162</v>
      </c>
      <c r="D60" s="154" t="s">
        <v>164</v>
      </c>
      <c r="E60" s="69"/>
      <c r="F60" s="69"/>
      <c r="G60" s="69"/>
      <c r="H60" s="69"/>
      <c r="I60" s="69"/>
      <c r="J60" s="69"/>
    </row>
    <row r="61" spans="1:10" x14ac:dyDescent="0.2">
      <c r="A61" s="142" t="s">
        <v>163</v>
      </c>
      <c r="B61" s="143">
        <v>4.0999999999999996</v>
      </c>
      <c r="C61" s="143" t="s">
        <v>162</v>
      </c>
      <c r="D61" s="144" t="s">
        <v>178</v>
      </c>
      <c r="E61" s="69"/>
      <c r="F61" s="69"/>
      <c r="G61" s="69"/>
      <c r="H61" s="69"/>
      <c r="I61" s="69"/>
      <c r="J61" s="69"/>
    </row>
    <row r="62" spans="1:10" ht="60" x14ac:dyDescent="0.2">
      <c r="A62" s="145" t="s">
        <v>163</v>
      </c>
      <c r="B62" s="146" t="s">
        <v>179</v>
      </c>
      <c r="C62" s="146" t="s">
        <v>162</v>
      </c>
      <c r="D62" s="147" t="s">
        <v>180</v>
      </c>
      <c r="E62" s="69"/>
      <c r="F62" s="69"/>
      <c r="G62" s="69"/>
      <c r="H62" s="69"/>
      <c r="I62" s="69"/>
      <c r="J62" s="69"/>
    </row>
    <row r="63" spans="1:10" x14ac:dyDescent="0.2">
      <c r="A63" s="142" t="s">
        <v>163</v>
      </c>
      <c r="B63" s="143">
        <v>4.2</v>
      </c>
      <c r="C63" s="143" t="s">
        <v>162</v>
      </c>
      <c r="D63" s="144" t="s">
        <v>183</v>
      </c>
      <c r="E63" s="69"/>
      <c r="F63" s="69"/>
      <c r="G63" s="69"/>
      <c r="H63" s="69"/>
      <c r="I63" s="69"/>
      <c r="J63" s="69"/>
    </row>
    <row r="64" spans="1:10" x14ac:dyDescent="0.2">
      <c r="A64" s="151" t="s">
        <v>163</v>
      </c>
      <c r="B64" s="152" t="s">
        <v>184</v>
      </c>
      <c r="C64" s="152" t="s">
        <v>162</v>
      </c>
      <c r="D64" s="155" t="s">
        <v>185</v>
      </c>
      <c r="E64" s="69"/>
      <c r="F64" s="69"/>
      <c r="G64" s="69"/>
      <c r="H64" s="69"/>
      <c r="I64" s="69"/>
      <c r="J64" s="69"/>
    </row>
    <row r="65" spans="1:10" ht="30" x14ac:dyDescent="0.2">
      <c r="A65" s="142" t="s">
        <v>163</v>
      </c>
      <c r="B65" s="143" t="s">
        <v>186</v>
      </c>
      <c r="C65" s="143" t="s">
        <v>162</v>
      </c>
      <c r="D65" s="144" t="s">
        <v>187</v>
      </c>
      <c r="E65" s="69"/>
      <c r="F65" s="69"/>
      <c r="G65" s="69"/>
      <c r="H65" s="69"/>
      <c r="I65" s="69"/>
      <c r="J65" s="69"/>
    </row>
    <row r="66" spans="1:10" ht="30" x14ac:dyDescent="0.2">
      <c r="A66" s="142" t="s">
        <v>163</v>
      </c>
      <c r="B66" s="143" t="s">
        <v>188</v>
      </c>
      <c r="C66" s="143" t="s">
        <v>162</v>
      </c>
      <c r="D66" s="144" t="s">
        <v>189</v>
      </c>
      <c r="E66" s="69"/>
      <c r="F66" s="69"/>
      <c r="G66" s="69"/>
      <c r="H66" s="69"/>
      <c r="I66" s="69"/>
      <c r="J66" s="69"/>
    </row>
    <row r="67" spans="1:10" ht="30" x14ac:dyDescent="0.2">
      <c r="A67" s="142" t="s">
        <v>163</v>
      </c>
      <c r="B67" s="143" t="s">
        <v>190</v>
      </c>
      <c r="C67" s="143" t="s">
        <v>162</v>
      </c>
      <c r="D67" s="144" t="s">
        <v>191</v>
      </c>
      <c r="E67" s="69"/>
      <c r="F67" s="69"/>
      <c r="G67" s="69"/>
      <c r="H67" s="69"/>
      <c r="I67" s="69"/>
      <c r="J67" s="69"/>
    </row>
    <row r="68" spans="1:10" ht="75" x14ac:dyDescent="0.2">
      <c r="A68" s="148" t="s">
        <v>163</v>
      </c>
      <c r="B68" s="149" t="s">
        <v>192</v>
      </c>
      <c r="C68" s="149" t="s">
        <v>162</v>
      </c>
      <c r="D68" s="150" t="s">
        <v>193</v>
      </c>
      <c r="E68" s="69"/>
      <c r="F68" s="69"/>
      <c r="G68" s="69"/>
      <c r="H68" s="69"/>
      <c r="I68" s="69"/>
      <c r="J68" s="69"/>
    </row>
    <row r="69" spans="1:10" x14ac:dyDescent="0.2">
      <c r="A69" s="145" t="s">
        <v>163</v>
      </c>
      <c r="B69" s="146">
        <v>4.3</v>
      </c>
      <c r="C69" s="146" t="s">
        <v>162</v>
      </c>
      <c r="D69" s="147" t="s">
        <v>195</v>
      </c>
      <c r="E69" s="69"/>
      <c r="F69" s="69"/>
      <c r="G69" s="69"/>
      <c r="H69" s="69"/>
      <c r="I69" s="69"/>
      <c r="J69" s="69"/>
    </row>
    <row r="70" spans="1:10" ht="75" x14ac:dyDescent="0.2">
      <c r="A70" s="142" t="s">
        <v>163</v>
      </c>
      <c r="B70" s="143" t="s">
        <v>198</v>
      </c>
      <c r="C70" s="143" t="s">
        <v>162</v>
      </c>
      <c r="D70" s="144" t="s">
        <v>199</v>
      </c>
      <c r="E70" s="69"/>
      <c r="F70" s="69"/>
      <c r="G70" s="69"/>
      <c r="H70" s="69"/>
      <c r="I70" s="69"/>
      <c r="J70" s="69"/>
    </row>
    <row r="71" spans="1:10" ht="75" x14ac:dyDescent="0.2">
      <c r="A71" s="145" t="s">
        <v>163</v>
      </c>
      <c r="B71" s="146">
        <v>4.4000000000000004</v>
      </c>
      <c r="C71" s="146" t="s">
        <v>162</v>
      </c>
      <c r="D71" s="147" t="s">
        <v>201</v>
      </c>
      <c r="E71" s="69"/>
      <c r="F71" s="69"/>
      <c r="G71" s="69"/>
      <c r="H71" s="69"/>
      <c r="I71" s="69"/>
      <c r="J71" s="69"/>
    </row>
    <row r="72" spans="1:10" ht="45" x14ac:dyDescent="0.2">
      <c r="A72" s="142" t="s">
        <v>163</v>
      </c>
      <c r="B72" s="143">
        <v>4.5</v>
      </c>
      <c r="C72" s="143" t="s">
        <v>162</v>
      </c>
      <c r="D72" s="144" t="s">
        <v>202</v>
      </c>
      <c r="E72" s="69"/>
      <c r="F72" s="69"/>
      <c r="G72" s="69"/>
      <c r="H72" s="69"/>
      <c r="I72" s="69"/>
      <c r="J72" s="69"/>
    </row>
    <row r="73" spans="1:10" ht="105" x14ac:dyDescent="0.2">
      <c r="A73" s="142" t="s">
        <v>163</v>
      </c>
      <c r="B73" s="143" t="s">
        <v>204</v>
      </c>
      <c r="C73" s="143" t="s">
        <v>162</v>
      </c>
      <c r="D73" s="144" t="s">
        <v>205</v>
      </c>
      <c r="E73" s="69"/>
      <c r="F73" s="69"/>
      <c r="G73" s="69"/>
      <c r="H73" s="69"/>
      <c r="I73" s="69"/>
      <c r="J73" s="69"/>
    </row>
    <row r="74" spans="1:10" ht="30" x14ac:dyDescent="0.2">
      <c r="A74" s="142" t="s">
        <v>163</v>
      </c>
      <c r="B74" s="143">
        <v>4.5999999999999996</v>
      </c>
      <c r="C74" s="143" t="s">
        <v>162</v>
      </c>
      <c r="D74" s="144" t="s">
        <v>206</v>
      </c>
      <c r="E74" s="69"/>
      <c r="F74" s="69"/>
      <c r="G74" s="69"/>
      <c r="H74" s="69"/>
      <c r="I74" s="69"/>
      <c r="J74" s="69"/>
    </row>
    <row r="75" spans="1:10" ht="60" x14ac:dyDescent="0.2">
      <c r="A75" s="142" t="s">
        <v>163</v>
      </c>
      <c r="B75" s="143" t="s">
        <v>207</v>
      </c>
      <c r="C75" s="143" t="s">
        <v>162</v>
      </c>
      <c r="D75" s="144" t="s">
        <v>208</v>
      </c>
      <c r="E75" s="69"/>
      <c r="F75" s="69"/>
      <c r="G75" s="69"/>
      <c r="H75" s="69"/>
      <c r="I75" s="69"/>
      <c r="J75" s="69"/>
    </row>
    <row r="76" spans="1:10" ht="30" x14ac:dyDescent="0.2">
      <c r="A76" s="148" t="s">
        <v>163</v>
      </c>
      <c r="B76" s="149">
        <v>4.7</v>
      </c>
      <c r="C76" s="149" t="s">
        <v>162</v>
      </c>
      <c r="D76" s="150" t="s">
        <v>209</v>
      </c>
      <c r="E76" s="69"/>
      <c r="F76" s="69"/>
      <c r="G76" s="69"/>
      <c r="H76" s="69"/>
      <c r="I76" s="69"/>
      <c r="J76" s="69"/>
    </row>
    <row r="77" spans="1:10" x14ac:dyDescent="0.2">
      <c r="A77" s="142" t="s">
        <v>163</v>
      </c>
      <c r="B77" s="143">
        <v>4.8</v>
      </c>
      <c r="C77" s="143" t="s">
        <v>162</v>
      </c>
      <c r="D77" s="144" t="s">
        <v>211</v>
      </c>
      <c r="E77" s="69"/>
      <c r="F77" s="69"/>
      <c r="G77" s="69"/>
      <c r="H77" s="69"/>
      <c r="I77" s="69"/>
      <c r="J77" s="69"/>
    </row>
    <row r="78" spans="1:10" ht="75" x14ac:dyDescent="0.2">
      <c r="A78" s="142" t="s">
        <v>163</v>
      </c>
      <c r="B78" s="143" t="s">
        <v>212</v>
      </c>
      <c r="C78" s="143" t="s">
        <v>162</v>
      </c>
      <c r="D78" s="156" t="s">
        <v>213</v>
      </c>
      <c r="E78" s="69"/>
      <c r="F78" s="69"/>
      <c r="G78" s="69"/>
      <c r="H78" s="69"/>
      <c r="I78" s="69"/>
      <c r="J78" s="69"/>
    </row>
    <row r="79" spans="1:10" ht="30" x14ac:dyDescent="0.2">
      <c r="A79" s="148" t="s">
        <v>163</v>
      </c>
      <c r="B79" s="149">
        <v>4.9000000000000004</v>
      </c>
      <c r="C79" s="149" t="s">
        <v>162</v>
      </c>
      <c r="D79" s="150" t="s">
        <v>214</v>
      </c>
      <c r="E79" s="69"/>
      <c r="F79" s="69"/>
      <c r="G79" s="69"/>
      <c r="H79" s="69"/>
      <c r="I79" s="69"/>
      <c r="J79" s="69"/>
    </row>
    <row r="80" spans="1:10" ht="45" x14ac:dyDescent="0.2">
      <c r="A80" s="142" t="s">
        <v>163</v>
      </c>
      <c r="B80" s="143" t="s">
        <v>217</v>
      </c>
      <c r="C80" s="143" t="s">
        <v>162</v>
      </c>
      <c r="D80" s="144" t="s">
        <v>218</v>
      </c>
      <c r="E80" s="69"/>
      <c r="F80" s="69"/>
      <c r="G80" s="69"/>
      <c r="H80" s="69"/>
      <c r="I80" s="69"/>
      <c r="J80" s="69"/>
    </row>
    <row r="81" spans="1:10" ht="30.75" thickBot="1" x14ac:dyDescent="0.25">
      <c r="A81" s="174" t="s">
        <v>163</v>
      </c>
      <c r="B81" s="180" t="s">
        <v>220</v>
      </c>
      <c r="C81" s="180" t="s">
        <v>162</v>
      </c>
      <c r="D81" s="181" t="s">
        <v>221</v>
      </c>
      <c r="E81" s="69"/>
      <c r="F81" s="69"/>
      <c r="G81" s="69"/>
      <c r="H81" s="69"/>
      <c r="I81" s="69"/>
      <c r="J81" s="69"/>
    </row>
    <row r="82" spans="1:10" ht="28.5" x14ac:dyDescent="0.2">
      <c r="A82" s="185" t="s">
        <v>223</v>
      </c>
      <c r="B82" s="140">
        <v>5</v>
      </c>
      <c r="C82" s="140" t="s">
        <v>224</v>
      </c>
      <c r="D82" s="141" t="s">
        <v>225</v>
      </c>
      <c r="E82" s="69" t="s">
        <v>1704</v>
      </c>
      <c r="F82" s="69" t="s">
        <v>1704</v>
      </c>
      <c r="G82" s="69" t="s">
        <v>1704</v>
      </c>
      <c r="H82" s="69" t="s">
        <v>1704</v>
      </c>
      <c r="I82" s="69" t="s">
        <v>1704</v>
      </c>
      <c r="J82" s="69" t="s">
        <v>1704</v>
      </c>
    </row>
    <row r="83" spans="1:10" ht="28.5" x14ac:dyDescent="0.2">
      <c r="A83" s="145" t="s">
        <v>223</v>
      </c>
      <c r="B83" s="146">
        <v>5</v>
      </c>
      <c r="C83" s="146" t="s">
        <v>224</v>
      </c>
      <c r="D83" s="154" t="s">
        <v>225</v>
      </c>
      <c r="E83" s="69" t="s">
        <v>1704</v>
      </c>
      <c r="F83" s="69" t="s">
        <v>1704</v>
      </c>
      <c r="G83" s="69" t="s">
        <v>1704</v>
      </c>
      <c r="H83" s="69" t="s">
        <v>1704</v>
      </c>
      <c r="I83" s="69" t="s">
        <v>1704</v>
      </c>
      <c r="J83" s="69" t="s">
        <v>1704</v>
      </c>
    </row>
    <row r="84" spans="1:10" ht="28.5" x14ac:dyDescent="0.2">
      <c r="A84" s="145" t="s">
        <v>223</v>
      </c>
      <c r="B84" s="146">
        <v>5</v>
      </c>
      <c r="C84" s="146" t="s">
        <v>224</v>
      </c>
      <c r="D84" s="154" t="s">
        <v>225</v>
      </c>
      <c r="E84" s="69" t="s">
        <v>1704</v>
      </c>
      <c r="F84" s="69" t="s">
        <v>1704</v>
      </c>
      <c r="G84" s="69" t="s">
        <v>1704</v>
      </c>
      <c r="H84" s="69" t="s">
        <v>1704</v>
      </c>
      <c r="I84" s="69" t="s">
        <v>1704</v>
      </c>
      <c r="J84" s="69" t="s">
        <v>1704</v>
      </c>
    </row>
    <row r="85" spans="1:10" ht="28.5" x14ac:dyDescent="0.2">
      <c r="A85" s="145" t="s">
        <v>223</v>
      </c>
      <c r="B85" s="146">
        <v>5</v>
      </c>
      <c r="C85" s="146" t="s">
        <v>224</v>
      </c>
      <c r="D85" s="154" t="s">
        <v>225</v>
      </c>
      <c r="E85" s="69" t="s">
        <v>1704</v>
      </c>
      <c r="F85" s="69" t="s">
        <v>1704</v>
      </c>
      <c r="G85" s="69" t="s">
        <v>1704</v>
      </c>
      <c r="H85" s="69" t="s">
        <v>1704</v>
      </c>
      <c r="I85" s="69" t="s">
        <v>1704</v>
      </c>
      <c r="J85" s="69" t="s">
        <v>1704</v>
      </c>
    </row>
    <row r="86" spans="1:10" ht="28.5" x14ac:dyDescent="0.2">
      <c r="A86" s="145" t="s">
        <v>223</v>
      </c>
      <c r="B86" s="146">
        <v>5</v>
      </c>
      <c r="C86" s="146" t="s">
        <v>224</v>
      </c>
      <c r="D86" s="154" t="s">
        <v>225</v>
      </c>
      <c r="E86" s="69" t="s">
        <v>1704</v>
      </c>
      <c r="F86" s="69" t="s">
        <v>1704</v>
      </c>
      <c r="G86" s="69" t="s">
        <v>1704</v>
      </c>
      <c r="H86" s="69" t="s">
        <v>1704</v>
      </c>
      <c r="I86" s="69" t="s">
        <v>1704</v>
      </c>
      <c r="J86" s="69" t="s">
        <v>1704</v>
      </c>
    </row>
    <row r="87" spans="1:10" ht="28.5" x14ac:dyDescent="0.2">
      <c r="A87" s="145" t="s">
        <v>223</v>
      </c>
      <c r="B87" s="146">
        <v>5</v>
      </c>
      <c r="C87" s="146" t="s">
        <v>224</v>
      </c>
      <c r="D87" s="154" t="s">
        <v>225</v>
      </c>
      <c r="E87" s="69" t="s">
        <v>1704</v>
      </c>
      <c r="F87" s="69" t="s">
        <v>1704</v>
      </c>
      <c r="G87" s="69" t="s">
        <v>1704</v>
      </c>
      <c r="H87" s="69" t="s">
        <v>1704</v>
      </c>
      <c r="I87" s="69" t="s">
        <v>1704</v>
      </c>
      <c r="J87" s="69" t="s">
        <v>1704</v>
      </c>
    </row>
    <row r="88" spans="1:10" ht="28.5" x14ac:dyDescent="0.2">
      <c r="A88" s="145" t="s">
        <v>223</v>
      </c>
      <c r="B88" s="146">
        <v>5</v>
      </c>
      <c r="C88" s="146" t="s">
        <v>224</v>
      </c>
      <c r="D88" s="154" t="s">
        <v>225</v>
      </c>
      <c r="E88" s="69" t="s">
        <v>1704</v>
      </c>
      <c r="F88" s="69" t="s">
        <v>1704</v>
      </c>
      <c r="G88" s="69" t="s">
        <v>1704</v>
      </c>
      <c r="H88" s="69" t="s">
        <v>1704</v>
      </c>
      <c r="I88" s="69" t="s">
        <v>1704</v>
      </c>
      <c r="J88" s="69" t="s">
        <v>1704</v>
      </c>
    </row>
    <row r="89" spans="1:10" ht="28.5" x14ac:dyDescent="0.2">
      <c r="A89" s="142" t="s">
        <v>223</v>
      </c>
      <c r="B89" s="143">
        <v>5.0999999999999996</v>
      </c>
      <c r="C89" s="143" t="s">
        <v>224</v>
      </c>
      <c r="D89" s="144" t="s">
        <v>238</v>
      </c>
      <c r="E89" s="69" t="s">
        <v>1704</v>
      </c>
      <c r="F89" s="69" t="s">
        <v>1704</v>
      </c>
      <c r="G89" s="69" t="s">
        <v>1704</v>
      </c>
      <c r="H89" s="69" t="s">
        <v>1704</v>
      </c>
      <c r="I89" s="69" t="s">
        <v>1704</v>
      </c>
      <c r="J89" s="69" t="s">
        <v>1704</v>
      </c>
    </row>
    <row r="90" spans="1:10" ht="28.5" x14ac:dyDescent="0.2">
      <c r="A90" s="142" t="s">
        <v>223</v>
      </c>
      <c r="B90" s="146" t="s">
        <v>240</v>
      </c>
      <c r="C90" s="146" t="s">
        <v>224</v>
      </c>
      <c r="D90" s="147" t="s">
        <v>241</v>
      </c>
      <c r="E90" s="69" t="s">
        <v>1704</v>
      </c>
      <c r="F90" s="69" t="s">
        <v>1704</v>
      </c>
      <c r="G90" s="69" t="s">
        <v>1704</v>
      </c>
      <c r="H90" s="69" t="s">
        <v>1704</v>
      </c>
      <c r="I90" s="69" t="s">
        <v>1704</v>
      </c>
      <c r="J90" s="69" t="s">
        <v>1704</v>
      </c>
    </row>
    <row r="91" spans="1:10" ht="30" x14ac:dyDescent="0.2">
      <c r="A91" s="142" t="s">
        <v>223</v>
      </c>
      <c r="B91" s="143" t="s">
        <v>243</v>
      </c>
      <c r="C91" s="143" t="s">
        <v>224</v>
      </c>
      <c r="D91" s="144" t="s">
        <v>244</v>
      </c>
      <c r="E91" s="69" t="s">
        <v>1704</v>
      </c>
      <c r="F91" s="69" t="s">
        <v>1704</v>
      </c>
      <c r="G91" s="69" t="s">
        <v>1704</v>
      </c>
      <c r="H91" s="69" t="s">
        <v>1704</v>
      </c>
      <c r="I91" s="69" t="s">
        <v>1704</v>
      </c>
      <c r="J91" s="69" t="s">
        <v>1704</v>
      </c>
    </row>
    <row r="92" spans="1:10" ht="28.5" x14ac:dyDescent="0.2">
      <c r="A92" s="148" t="s">
        <v>223</v>
      </c>
      <c r="B92" s="149" t="s">
        <v>246</v>
      </c>
      <c r="C92" s="149" t="s">
        <v>224</v>
      </c>
      <c r="D92" s="150" t="s">
        <v>247</v>
      </c>
      <c r="E92" s="69" t="s">
        <v>1704</v>
      </c>
      <c r="F92" s="69" t="s">
        <v>1704</v>
      </c>
      <c r="G92" s="69" t="s">
        <v>1704</v>
      </c>
      <c r="H92" s="69" t="s">
        <v>1704</v>
      </c>
      <c r="I92" s="69" t="s">
        <v>1704</v>
      </c>
      <c r="J92" s="69" t="s">
        <v>1704</v>
      </c>
    </row>
    <row r="93" spans="1:10" ht="30" x14ac:dyDescent="0.2">
      <c r="A93" s="148" t="s">
        <v>223</v>
      </c>
      <c r="B93" s="149" t="s">
        <v>250</v>
      </c>
      <c r="C93" s="149" t="s">
        <v>224</v>
      </c>
      <c r="D93" s="150" t="s">
        <v>251</v>
      </c>
      <c r="E93" s="69" t="s">
        <v>1704</v>
      </c>
      <c r="F93" s="69" t="s">
        <v>1704</v>
      </c>
      <c r="G93" s="69" t="s">
        <v>1704</v>
      </c>
      <c r="H93" s="69" t="s">
        <v>1704</v>
      </c>
      <c r="I93" s="69" t="s">
        <v>1704</v>
      </c>
      <c r="J93" s="69" t="s">
        <v>1704</v>
      </c>
    </row>
    <row r="94" spans="1:10" ht="45" x14ac:dyDescent="0.2">
      <c r="A94" s="148" t="s">
        <v>223</v>
      </c>
      <c r="B94" s="149" t="s">
        <v>252</v>
      </c>
      <c r="C94" s="149" t="s">
        <v>224</v>
      </c>
      <c r="D94" s="150" t="s">
        <v>253</v>
      </c>
      <c r="E94" s="69" t="s">
        <v>1704</v>
      </c>
      <c r="F94" s="69" t="s">
        <v>1704</v>
      </c>
      <c r="G94" s="69" t="s">
        <v>1704</v>
      </c>
      <c r="H94" s="69" t="s">
        <v>1704</v>
      </c>
      <c r="I94" s="69" t="s">
        <v>1704</v>
      </c>
      <c r="J94" s="69" t="s">
        <v>1704</v>
      </c>
    </row>
    <row r="95" spans="1:10" ht="30" x14ac:dyDescent="0.2">
      <c r="A95" s="148" t="s">
        <v>223</v>
      </c>
      <c r="B95" s="149" t="s">
        <v>256</v>
      </c>
      <c r="C95" s="149" t="s">
        <v>224</v>
      </c>
      <c r="D95" s="150" t="s">
        <v>257</v>
      </c>
      <c r="E95" s="69" t="s">
        <v>1704</v>
      </c>
      <c r="F95" s="69" t="s">
        <v>1704</v>
      </c>
      <c r="G95" s="69" t="s">
        <v>1704</v>
      </c>
      <c r="H95" s="69" t="s">
        <v>1704</v>
      </c>
      <c r="I95" s="69" t="s">
        <v>1704</v>
      </c>
      <c r="J95" s="69" t="s">
        <v>1704</v>
      </c>
    </row>
    <row r="96" spans="1:10" ht="30" x14ac:dyDescent="0.2">
      <c r="A96" s="148" t="s">
        <v>223</v>
      </c>
      <c r="B96" s="149">
        <v>5.2</v>
      </c>
      <c r="C96" s="149" t="s">
        <v>224</v>
      </c>
      <c r="D96" s="150" t="s">
        <v>259</v>
      </c>
      <c r="E96" s="69" t="s">
        <v>1704</v>
      </c>
      <c r="F96" s="69" t="s">
        <v>1704</v>
      </c>
      <c r="G96" s="69" t="s">
        <v>1704</v>
      </c>
      <c r="H96" s="69" t="s">
        <v>1704</v>
      </c>
      <c r="I96" s="69" t="s">
        <v>1704</v>
      </c>
      <c r="J96" s="69" t="s">
        <v>1704</v>
      </c>
    </row>
    <row r="97" spans="1:10" ht="30" x14ac:dyDescent="0.2">
      <c r="A97" s="142" t="s">
        <v>223</v>
      </c>
      <c r="B97" s="143">
        <v>5.3</v>
      </c>
      <c r="C97" s="143" t="s">
        <v>224</v>
      </c>
      <c r="D97" s="144" t="s">
        <v>261</v>
      </c>
      <c r="E97" s="69" t="s">
        <v>1704</v>
      </c>
      <c r="F97" s="69" t="s">
        <v>1704</v>
      </c>
      <c r="G97" s="69" t="s">
        <v>1704</v>
      </c>
      <c r="H97" s="69" t="s">
        <v>1704</v>
      </c>
      <c r="I97" s="69" t="s">
        <v>1704</v>
      </c>
      <c r="J97" s="69" t="s">
        <v>1704</v>
      </c>
    </row>
    <row r="98" spans="1:10" ht="30" x14ac:dyDescent="0.2">
      <c r="A98" s="152" t="s">
        <v>223</v>
      </c>
      <c r="B98" s="152">
        <v>5.4</v>
      </c>
      <c r="C98" s="152" t="s">
        <v>224</v>
      </c>
      <c r="D98" s="153" t="s">
        <v>262</v>
      </c>
      <c r="E98" s="69" t="s">
        <v>1704</v>
      </c>
      <c r="F98" s="69" t="s">
        <v>1704</v>
      </c>
      <c r="G98" s="69" t="s">
        <v>1704</v>
      </c>
      <c r="H98" s="69" t="s">
        <v>1704</v>
      </c>
      <c r="I98" s="69" t="s">
        <v>1704</v>
      </c>
      <c r="J98" s="69" t="s">
        <v>1704</v>
      </c>
    </row>
    <row r="99" spans="1:10" ht="30" x14ac:dyDescent="0.2">
      <c r="A99" s="145" t="s">
        <v>223</v>
      </c>
      <c r="B99" s="146" t="s">
        <v>263</v>
      </c>
      <c r="C99" s="146" t="s">
        <v>224</v>
      </c>
      <c r="D99" s="147" t="s">
        <v>264</v>
      </c>
      <c r="E99" s="69" t="s">
        <v>1704</v>
      </c>
      <c r="F99" s="69" t="s">
        <v>1704</v>
      </c>
      <c r="G99" s="69" t="s">
        <v>1704</v>
      </c>
      <c r="H99" s="69" t="s">
        <v>1704</v>
      </c>
      <c r="I99" s="69" t="s">
        <v>1704</v>
      </c>
      <c r="J99" s="69" t="s">
        <v>1704</v>
      </c>
    </row>
    <row r="100" spans="1:10" ht="28.5" x14ac:dyDescent="0.2">
      <c r="A100" s="145" t="s">
        <v>223</v>
      </c>
      <c r="B100" s="146" t="s">
        <v>267</v>
      </c>
      <c r="C100" s="146" t="s">
        <v>224</v>
      </c>
      <c r="D100" s="147" t="s">
        <v>268</v>
      </c>
      <c r="E100" s="69" t="s">
        <v>1704</v>
      </c>
      <c r="F100" s="69" t="s">
        <v>1704</v>
      </c>
      <c r="G100" s="69" t="s">
        <v>1704</v>
      </c>
      <c r="H100" s="69" t="s">
        <v>1704</v>
      </c>
      <c r="I100" s="69" t="s">
        <v>1704</v>
      </c>
      <c r="J100" s="69" t="s">
        <v>1704</v>
      </c>
    </row>
    <row r="101" spans="1:10" ht="30" x14ac:dyDescent="0.2">
      <c r="A101" s="145" t="s">
        <v>223</v>
      </c>
      <c r="B101" s="146" t="s">
        <v>271</v>
      </c>
      <c r="C101" s="146" t="s">
        <v>224</v>
      </c>
      <c r="D101" s="147" t="s">
        <v>272</v>
      </c>
      <c r="E101" s="69" t="s">
        <v>1704</v>
      </c>
      <c r="F101" s="69" t="s">
        <v>1704</v>
      </c>
      <c r="G101" s="69" t="s">
        <v>1704</v>
      </c>
      <c r="H101" s="69" t="s">
        <v>1704</v>
      </c>
      <c r="I101" s="69" t="s">
        <v>1704</v>
      </c>
      <c r="J101" s="69" t="s">
        <v>1704</v>
      </c>
    </row>
    <row r="102" spans="1:10" ht="30" x14ac:dyDescent="0.2">
      <c r="A102" s="145" t="s">
        <v>223</v>
      </c>
      <c r="B102" s="146">
        <v>5.5</v>
      </c>
      <c r="C102" s="146" t="s">
        <v>224</v>
      </c>
      <c r="D102" s="147" t="s">
        <v>273</v>
      </c>
      <c r="E102" s="69" t="s">
        <v>1704</v>
      </c>
      <c r="F102" s="69" t="s">
        <v>1704</v>
      </c>
      <c r="G102" s="69" t="s">
        <v>1704</v>
      </c>
      <c r="H102" s="69" t="s">
        <v>1704</v>
      </c>
      <c r="I102" s="69" t="s">
        <v>1704</v>
      </c>
      <c r="J102" s="69" t="s">
        <v>1704</v>
      </c>
    </row>
    <row r="103" spans="1:10" ht="60" x14ac:dyDescent="0.2">
      <c r="A103" s="148" t="s">
        <v>223</v>
      </c>
      <c r="B103" s="149">
        <v>5.6</v>
      </c>
      <c r="C103" s="149" t="s">
        <v>224</v>
      </c>
      <c r="D103" s="150" t="s">
        <v>274</v>
      </c>
      <c r="E103" s="69" t="s">
        <v>1704</v>
      </c>
      <c r="F103" s="69" t="s">
        <v>1704</v>
      </c>
      <c r="G103" s="69" t="s">
        <v>1704</v>
      </c>
      <c r="H103" s="69" t="s">
        <v>1704</v>
      </c>
      <c r="I103" s="69" t="s">
        <v>1704</v>
      </c>
      <c r="J103" s="69" t="s">
        <v>1704</v>
      </c>
    </row>
    <row r="104" spans="1:10" ht="30" x14ac:dyDescent="0.2">
      <c r="A104" s="142" t="s">
        <v>223</v>
      </c>
      <c r="B104" s="143">
        <v>5.7</v>
      </c>
      <c r="C104" s="143" t="s">
        <v>224</v>
      </c>
      <c r="D104" s="144" t="s">
        <v>276</v>
      </c>
      <c r="E104" s="69" t="s">
        <v>1704</v>
      </c>
      <c r="F104" s="69" t="s">
        <v>1704</v>
      </c>
      <c r="G104" s="69" t="s">
        <v>1704</v>
      </c>
      <c r="H104" s="69" t="s">
        <v>1704</v>
      </c>
      <c r="I104" s="69" t="s">
        <v>1704</v>
      </c>
      <c r="J104" s="69" t="s">
        <v>1704</v>
      </c>
    </row>
    <row r="105" spans="1:10" ht="30" x14ac:dyDescent="0.2">
      <c r="A105" s="142" t="s">
        <v>223</v>
      </c>
      <c r="B105" s="143" t="s">
        <v>277</v>
      </c>
      <c r="C105" s="143" t="s">
        <v>224</v>
      </c>
      <c r="D105" s="144" t="s">
        <v>278</v>
      </c>
      <c r="E105" s="69" t="s">
        <v>1704</v>
      </c>
      <c r="F105" s="69" t="s">
        <v>1704</v>
      </c>
      <c r="G105" s="69" t="s">
        <v>1704</v>
      </c>
      <c r="H105" s="69" t="s">
        <v>1704</v>
      </c>
      <c r="I105" s="69" t="s">
        <v>1704</v>
      </c>
      <c r="J105" s="69" t="s">
        <v>1704</v>
      </c>
    </row>
    <row r="106" spans="1:10" ht="30" x14ac:dyDescent="0.2">
      <c r="A106" s="142" t="s">
        <v>223</v>
      </c>
      <c r="B106" s="143" t="s">
        <v>279</v>
      </c>
      <c r="C106" s="143" t="s">
        <v>224</v>
      </c>
      <c r="D106" s="144" t="s">
        <v>280</v>
      </c>
      <c r="E106" s="69" t="s">
        <v>1704</v>
      </c>
      <c r="F106" s="69" t="s">
        <v>1704</v>
      </c>
      <c r="G106" s="69" t="s">
        <v>1704</v>
      </c>
      <c r="H106" s="69" t="s">
        <v>1704</v>
      </c>
      <c r="I106" s="69" t="s">
        <v>1704</v>
      </c>
      <c r="J106" s="69" t="s">
        <v>1704</v>
      </c>
    </row>
    <row r="107" spans="1:10" ht="30" x14ac:dyDescent="0.2">
      <c r="A107" s="148" t="s">
        <v>223</v>
      </c>
      <c r="B107" s="149">
        <v>5.8</v>
      </c>
      <c r="C107" s="149" t="s">
        <v>224</v>
      </c>
      <c r="D107" s="150" t="s">
        <v>281</v>
      </c>
      <c r="E107" s="69" t="s">
        <v>1704</v>
      </c>
      <c r="F107" s="69" t="s">
        <v>1704</v>
      </c>
      <c r="G107" s="69" t="s">
        <v>1704</v>
      </c>
      <c r="H107" s="69" t="s">
        <v>1704</v>
      </c>
      <c r="I107" s="69" t="s">
        <v>1704</v>
      </c>
      <c r="J107" s="69" t="s">
        <v>1704</v>
      </c>
    </row>
    <row r="108" spans="1:10" ht="30.75" thickBot="1" x14ac:dyDescent="0.25">
      <c r="A108" s="186" t="s">
        <v>223</v>
      </c>
      <c r="B108" s="187">
        <v>5.9</v>
      </c>
      <c r="C108" s="187" t="s">
        <v>224</v>
      </c>
      <c r="D108" s="188" t="s">
        <v>282</v>
      </c>
      <c r="E108" s="69" t="s">
        <v>1704</v>
      </c>
      <c r="F108" s="69" t="s">
        <v>1704</v>
      </c>
      <c r="G108" s="69" t="s">
        <v>1704</v>
      </c>
      <c r="H108" s="69" t="s">
        <v>1704</v>
      </c>
      <c r="I108" s="69" t="s">
        <v>1704</v>
      </c>
      <c r="J108" s="69" t="s">
        <v>1704</v>
      </c>
    </row>
    <row r="109" spans="1:10" x14ac:dyDescent="0.2">
      <c r="A109" s="185" t="s">
        <v>283</v>
      </c>
      <c r="B109" s="140">
        <v>6</v>
      </c>
      <c r="C109" s="140" t="s">
        <v>284</v>
      </c>
      <c r="D109" s="141" t="s">
        <v>285</v>
      </c>
      <c r="E109" s="69"/>
      <c r="F109" s="69"/>
      <c r="G109" s="69"/>
      <c r="H109" s="69"/>
      <c r="I109" s="69"/>
      <c r="J109" s="69"/>
    </row>
    <row r="110" spans="1:10" x14ac:dyDescent="0.2">
      <c r="A110" s="152" t="s">
        <v>283</v>
      </c>
      <c r="B110" s="152">
        <v>6.1</v>
      </c>
      <c r="C110" s="152" t="s">
        <v>284</v>
      </c>
      <c r="D110" s="153" t="s">
        <v>286</v>
      </c>
      <c r="E110" s="69"/>
      <c r="F110" s="69"/>
      <c r="G110" s="69"/>
      <c r="H110" s="69"/>
      <c r="I110" s="69"/>
      <c r="J110" s="69"/>
    </row>
    <row r="111" spans="1:10" x14ac:dyDescent="0.2">
      <c r="A111" s="152" t="s">
        <v>283</v>
      </c>
      <c r="B111" s="152" t="s">
        <v>287</v>
      </c>
      <c r="C111" s="152" t="s">
        <v>284</v>
      </c>
      <c r="D111" s="157" t="s">
        <v>288</v>
      </c>
      <c r="E111" s="69"/>
      <c r="F111" s="69"/>
      <c r="G111" s="69"/>
      <c r="H111" s="69"/>
      <c r="I111" s="69"/>
      <c r="J111" s="69"/>
    </row>
    <row r="112" spans="1:10" ht="30" x14ac:dyDescent="0.2">
      <c r="A112" s="142" t="s">
        <v>283</v>
      </c>
      <c r="B112" s="143" t="s">
        <v>290</v>
      </c>
      <c r="C112" s="143" t="s">
        <v>284</v>
      </c>
      <c r="D112" s="144" t="s">
        <v>291</v>
      </c>
      <c r="E112" s="69"/>
      <c r="F112" s="69"/>
      <c r="G112" s="69"/>
      <c r="H112" s="69"/>
      <c r="I112" s="69"/>
      <c r="J112" s="69"/>
    </row>
    <row r="113" spans="1:10" x14ac:dyDescent="0.2">
      <c r="A113" s="142" t="s">
        <v>283</v>
      </c>
      <c r="B113" s="143" t="s">
        <v>292</v>
      </c>
      <c r="C113" s="143" t="s">
        <v>284</v>
      </c>
      <c r="D113" s="144" t="s">
        <v>293</v>
      </c>
      <c r="E113" s="69"/>
      <c r="F113" s="69"/>
      <c r="G113" s="69"/>
      <c r="H113" s="69"/>
      <c r="I113" s="69"/>
      <c r="J113" s="69"/>
    </row>
    <row r="114" spans="1:10" x14ac:dyDescent="0.2">
      <c r="A114" s="142" t="s">
        <v>283</v>
      </c>
      <c r="B114" s="143" t="s">
        <v>294</v>
      </c>
      <c r="C114" s="143" t="s">
        <v>284</v>
      </c>
      <c r="D114" s="144" t="s">
        <v>295</v>
      </c>
      <c r="E114" s="69"/>
      <c r="F114" s="69"/>
      <c r="G114" s="69"/>
      <c r="H114" s="69"/>
      <c r="I114" s="69"/>
      <c r="J114" s="69"/>
    </row>
    <row r="115" spans="1:10" x14ac:dyDescent="0.2">
      <c r="A115" s="142" t="s">
        <v>283</v>
      </c>
      <c r="B115" s="143" t="s">
        <v>296</v>
      </c>
      <c r="C115" s="143" t="s">
        <v>284</v>
      </c>
      <c r="D115" s="144" t="s">
        <v>297</v>
      </c>
      <c r="E115" s="69"/>
      <c r="F115" s="69"/>
      <c r="G115" s="69"/>
      <c r="H115" s="69"/>
      <c r="I115" s="69"/>
      <c r="J115" s="69"/>
    </row>
    <row r="116" spans="1:10" x14ac:dyDescent="0.2">
      <c r="A116" s="142" t="s">
        <v>283</v>
      </c>
      <c r="B116" s="143" t="s">
        <v>298</v>
      </c>
      <c r="C116" s="143" t="s">
        <v>284</v>
      </c>
      <c r="D116" s="144" t="s">
        <v>299</v>
      </c>
      <c r="E116" s="69"/>
      <c r="F116" s="69"/>
      <c r="G116" s="69"/>
      <c r="H116" s="69"/>
      <c r="I116" s="69"/>
      <c r="J116" s="69"/>
    </row>
    <row r="117" spans="1:10" ht="30" x14ac:dyDescent="0.2">
      <c r="A117" s="142" t="s">
        <v>283</v>
      </c>
      <c r="B117" s="143" t="s">
        <v>300</v>
      </c>
      <c r="C117" s="143" t="s">
        <v>284</v>
      </c>
      <c r="D117" s="144" t="s">
        <v>301</v>
      </c>
      <c r="E117" s="69"/>
      <c r="F117" s="69"/>
      <c r="G117" s="69"/>
      <c r="H117" s="69"/>
      <c r="I117" s="69"/>
      <c r="J117" s="69"/>
    </row>
    <row r="118" spans="1:10" x14ac:dyDescent="0.2">
      <c r="A118" s="142" t="s">
        <v>283</v>
      </c>
      <c r="B118" s="143" t="s">
        <v>302</v>
      </c>
      <c r="C118" s="143" t="s">
        <v>284</v>
      </c>
      <c r="D118" s="144" t="s">
        <v>303</v>
      </c>
      <c r="E118" s="69"/>
      <c r="F118" s="69"/>
      <c r="G118" s="69"/>
      <c r="H118" s="69"/>
      <c r="I118" s="69"/>
      <c r="J118" s="69"/>
    </row>
    <row r="119" spans="1:10" x14ac:dyDescent="0.2">
      <c r="A119" s="142" t="s">
        <v>283</v>
      </c>
      <c r="B119" s="143" t="s">
        <v>304</v>
      </c>
      <c r="C119" s="143" t="s">
        <v>284</v>
      </c>
      <c r="D119" s="144" t="s">
        <v>305</v>
      </c>
      <c r="E119" s="69"/>
      <c r="F119" s="69"/>
      <c r="G119" s="69"/>
      <c r="H119" s="69"/>
      <c r="I119" s="69"/>
      <c r="J119" s="69"/>
    </row>
    <row r="120" spans="1:10" x14ac:dyDescent="0.2">
      <c r="A120" s="145" t="s">
        <v>283</v>
      </c>
      <c r="B120" s="146" t="s">
        <v>307</v>
      </c>
      <c r="C120" s="146" t="s">
        <v>284</v>
      </c>
      <c r="D120" s="147" t="s">
        <v>308</v>
      </c>
      <c r="E120" s="69"/>
      <c r="F120" s="69"/>
      <c r="G120" s="69"/>
      <c r="H120" s="69"/>
      <c r="I120" s="69"/>
      <c r="J120" s="69"/>
    </row>
    <row r="121" spans="1:10" x14ac:dyDescent="0.2">
      <c r="A121" s="142" t="s">
        <v>283</v>
      </c>
      <c r="B121" s="143" t="s">
        <v>307</v>
      </c>
      <c r="C121" s="143" t="s">
        <v>284</v>
      </c>
      <c r="D121" s="144" t="s">
        <v>308</v>
      </c>
      <c r="E121" s="69"/>
      <c r="F121" s="69"/>
      <c r="G121" s="69"/>
      <c r="H121" s="69"/>
      <c r="I121" s="69"/>
      <c r="J121" s="69"/>
    </row>
    <row r="122" spans="1:10" ht="30" x14ac:dyDescent="0.2">
      <c r="A122" s="145" t="s">
        <v>283</v>
      </c>
      <c r="B122" s="146" t="s">
        <v>312</v>
      </c>
      <c r="C122" s="146" t="s">
        <v>284</v>
      </c>
      <c r="D122" s="147" t="s">
        <v>313</v>
      </c>
      <c r="E122" s="69"/>
      <c r="F122" s="69"/>
      <c r="G122" s="69"/>
      <c r="H122" s="69"/>
      <c r="I122" s="69"/>
      <c r="J122" s="69"/>
    </row>
    <row r="123" spans="1:10" ht="30" x14ac:dyDescent="0.2">
      <c r="A123" s="142" t="s">
        <v>283</v>
      </c>
      <c r="B123" s="143" t="s">
        <v>314</v>
      </c>
      <c r="C123" s="143" t="s">
        <v>284</v>
      </c>
      <c r="D123" s="144" t="s">
        <v>315</v>
      </c>
      <c r="E123" s="69"/>
      <c r="F123" s="69"/>
      <c r="G123" s="69"/>
      <c r="H123" s="69"/>
      <c r="I123" s="69"/>
      <c r="J123" s="69"/>
    </row>
    <row r="124" spans="1:10" ht="45" x14ac:dyDescent="0.2">
      <c r="A124" s="142" t="s">
        <v>283</v>
      </c>
      <c r="B124" s="143" t="s">
        <v>319</v>
      </c>
      <c r="C124" s="143" t="s">
        <v>284</v>
      </c>
      <c r="D124" s="144" t="s">
        <v>320</v>
      </c>
      <c r="E124" s="69"/>
      <c r="F124" s="69"/>
      <c r="G124" s="69"/>
      <c r="H124" s="69"/>
      <c r="I124" s="69"/>
      <c r="J124" s="69"/>
    </row>
    <row r="125" spans="1:10" ht="30" x14ac:dyDescent="0.2">
      <c r="A125" s="145" t="s">
        <v>283</v>
      </c>
      <c r="B125" s="146" t="s">
        <v>322</v>
      </c>
      <c r="C125" s="146" t="s">
        <v>284</v>
      </c>
      <c r="D125" s="147" t="s">
        <v>323</v>
      </c>
      <c r="E125" s="69"/>
      <c r="F125" s="69"/>
      <c r="G125" s="69"/>
      <c r="H125" s="69"/>
      <c r="I125" s="69"/>
      <c r="J125" s="69"/>
    </row>
    <row r="126" spans="1:10" ht="30" x14ac:dyDescent="0.2">
      <c r="A126" s="142" t="s">
        <v>283</v>
      </c>
      <c r="B126" s="143" t="s">
        <v>325</v>
      </c>
      <c r="C126" s="143" t="s">
        <v>284</v>
      </c>
      <c r="D126" s="144" t="s">
        <v>326</v>
      </c>
      <c r="E126" s="69"/>
      <c r="F126" s="69"/>
      <c r="G126" s="69"/>
      <c r="H126" s="69"/>
      <c r="I126" s="69"/>
      <c r="J126" s="69"/>
    </row>
    <row r="127" spans="1:10" ht="60" x14ac:dyDescent="0.2">
      <c r="A127" s="142" t="s">
        <v>283</v>
      </c>
      <c r="B127" s="143" t="s">
        <v>327</v>
      </c>
      <c r="C127" s="143" t="s">
        <v>284</v>
      </c>
      <c r="D127" s="144" t="s">
        <v>328</v>
      </c>
      <c r="E127" s="69"/>
      <c r="F127" s="69"/>
      <c r="G127" s="69"/>
      <c r="H127" s="69"/>
      <c r="I127" s="69"/>
      <c r="J127" s="69"/>
    </row>
    <row r="128" spans="1:10" x14ac:dyDescent="0.2">
      <c r="A128" s="148" t="s">
        <v>283</v>
      </c>
      <c r="B128" s="149" t="s">
        <v>329</v>
      </c>
      <c r="C128" s="149" t="s">
        <v>284</v>
      </c>
      <c r="D128" s="150" t="s">
        <v>330</v>
      </c>
      <c r="E128" s="69"/>
      <c r="F128" s="69"/>
      <c r="G128" s="69"/>
      <c r="H128" s="69"/>
      <c r="I128" s="69"/>
      <c r="J128" s="69"/>
    </row>
    <row r="129" spans="1:10" x14ac:dyDescent="0.2">
      <c r="A129" s="148" t="s">
        <v>283</v>
      </c>
      <c r="B129" s="149" t="s">
        <v>329</v>
      </c>
      <c r="C129" s="149" t="s">
        <v>284</v>
      </c>
      <c r="D129" s="150" t="s">
        <v>330</v>
      </c>
      <c r="E129" s="69"/>
      <c r="F129" s="69"/>
      <c r="G129" s="69"/>
      <c r="H129" s="69"/>
      <c r="I129" s="69"/>
      <c r="J129" s="69"/>
    </row>
    <row r="130" spans="1:10" x14ac:dyDescent="0.2">
      <c r="A130" s="145" t="s">
        <v>283</v>
      </c>
      <c r="B130" s="146" t="s">
        <v>329</v>
      </c>
      <c r="C130" s="146" t="s">
        <v>284</v>
      </c>
      <c r="D130" s="147" t="s">
        <v>330</v>
      </c>
      <c r="E130" s="69"/>
      <c r="F130" s="69"/>
      <c r="G130" s="69"/>
      <c r="H130" s="69"/>
      <c r="I130" s="69"/>
      <c r="J130" s="69"/>
    </row>
    <row r="131" spans="1:10" ht="30" x14ac:dyDescent="0.2">
      <c r="A131" s="142" t="s">
        <v>283</v>
      </c>
      <c r="B131" s="143" t="s">
        <v>339</v>
      </c>
      <c r="C131" s="143" t="s">
        <v>284</v>
      </c>
      <c r="D131" s="144" t="s">
        <v>340</v>
      </c>
      <c r="E131" s="69"/>
      <c r="F131" s="69"/>
      <c r="G131" s="69"/>
      <c r="H131" s="69"/>
      <c r="I131" s="69"/>
      <c r="J131" s="69"/>
    </row>
    <row r="132" spans="1:10" ht="30" x14ac:dyDescent="0.2">
      <c r="A132" s="142" t="s">
        <v>283</v>
      </c>
      <c r="B132" s="143" t="s">
        <v>342</v>
      </c>
      <c r="C132" s="143" t="s">
        <v>284</v>
      </c>
      <c r="D132" s="144" t="s">
        <v>343</v>
      </c>
      <c r="E132" s="69"/>
      <c r="F132" s="69"/>
      <c r="G132" s="69"/>
      <c r="H132" s="69"/>
      <c r="I132" s="69"/>
      <c r="J132" s="69"/>
    </row>
    <row r="133" spans="1:10" x14ac:dyDescent="0.2">
      <c r="A133" s="142" t="s">
        <v>283</v>
      </c>
      <c r="B133" s="143" t="s">
        <v>344</v>
      </c>
      <c r="C133" s="143" t="s">
        <v>284</v>
      </c>
      <c r="D133" s="144" t="s">
        <v>345</v>
      </c>
      <c r="E133" s="69"/>
      <c r="F133" s="69"/>
      <c r="G133" s="69"/>
      <c r="H133" s="69"/>
      <c r="I133" s="69"/>
      <c r="J133" s="69"/>
    </row>
    <row r="134" spans="1:10" x14ac:dyDescent="0.2">
      <c r="A134" s="142" t="s">
        <v>283</v>
      </c>
      <c r="B134" s="143">
        <v>6.2</v>
      </c>
      <c r="C134" s="143" t="s">
        <v>284</v>
      </c>
      <c r="D134" s="144" t="s">
        <v>346</v>
      </c>
      <c r="E134" s="69"/>
      <c r="F134" s="69"/>
      <c r="G134" s="69"/>
      <c r="H134" s="69"/>
      <c r="I134" s="69"/>
      <c r="J134" s="69"/>
    </row>
    <row r="135" spans="1:10" x14ac:dyDescent="0.2">
      <c r="A135" s="142" t="s">
        <v>283</v>
      </c>
      <c r="B135" s="143" t="s">
        <v>347</v>
      </c>
      <c r="C135" s="143" t="s">
        <v>284</v>
      </c>
      <c r="D135" s="144" t="s">
        <v>348</v>
      </c>
      <c r="E135" s="69"/>
      <c r="F135" s="69"/>
      <c r="G135" s="69"/>
      <c r="H135" s="69"/>
      <c r="I135" s="69"/>
      <c r="J135" s="69"/>
    </row>
    <row r="136" spans="1:10" ht="30" x14ac:dyDescent="0.2">
      <c r="A136" s="142" t="s">
        <v>283</v>
      </c>
      <c r="B136" s="143" t="s">
        <v>349</v>
      </c>
      <c r="C136" s="143" t="s">
        <v>284</v>
      </c>
      <c r="D136" s="156" t="s">
        <v>350</v>
      </c>
      <c r="E136" s="69"/>
      <c r="F136" s="69"/>
      <c r="G136" s="69"/>
      <c r="H136" s="69"/>
      <c r="I136" s="69"/>
      <c r="J136" s="69"/>
    </row>
    <row r="137" spans="1:10" ht="75" x14ac:dyDescent="0.2">
      <c r="A137" s="142" t="s">
        <v>283</v>
      </c>
      <c r="B137" s="143" t="s">
        <v>351</v>
      </c>
      <c r="C137" s="143" t="s">
        <v>284</v>
      </c>
      <c r="D137" s="156" t="s">
        <v>352</v>
      </c>
      <c r="E137" s="69"/>
      <c r="F137" s="69"/>
      <c r="G137" s="69"/>
      <c r="H137" s="69"/>
      <c r="I137" s="69"/>
      <c r="J137" s="69"/>
    </row>
    <row r="138" spans="1:10" ht="30" x14ac:dyDescent="0.2">
      <c r="A138" s="142" t="s">
        <v>283</v>
      </c>
      <c r="B138" s="143" t="s">
        <v>353</v>
      </c>
      <c r="C138" s="143" t="s">
        <v>284</v>
      </c>
      <c r="D138" s="156" t="s">
        <v>354</v>
      </c>
      <c r="E138" s="69"/>
      <c r="F138" s="69"/>
      <c r="G138" s="69"/>
      <c r="H138" s="69"/>
      <c r="I138" s="69"/>
      <c r="J138" s="69"/>
    </row>
    <row r="139" spans="1:10" ht="30" x14ac:dyDescent="0.2">
      <c r="A139" s="142" t="s">
        <v>283</v>
      </c>
      <c r="B139" s="143" t="s">
        <v>355</v>
      </c>
      <c r="C139" s="143" t="s">
        <v>284</v>
      </c>
      <c r="D139" s="156" t="s">
        <v>356</v>
      </c>
      <c r="E139" s="69"/>
      <c r="F139" s="69"/>
      <c r="G139" s="69"/>
      <c r="H139" s="69"/>
      <c r="I139" s="69"/>
      <c r="J139" s="69"/>
    </row>
    <row r="140" spans="1:10" ht="45" x14ac:dyDescent="0.2">
      <c r="A140" s="142" t="s">
        <v>283</v>
      </c>
      <c r="B140" s="143" t="s">
        <v>357</v>
      </c>
      <c r="C140" s="143" t="s">
        <v>284</v>
      </c>
      <c r="D140" s="156" t="s">
        <v>358</v>
      </c>
      <c r="E140" s="69"/>
      <c r="F140" s="69"/>
      <c r="G140" s="69"/>
      <c r="H140" s="69"/>
      <c r="I140" s="69"/>
      <c r="J140" s="69"/>
    </row>
    <row r="141" spans="1:10" ht="45" x14ac:dyDescent="0.2">
      <c r="A141" s="142" t="s">
        <v>283</v>
      </c>
      <c r="B141" s="143" t="s">
        <v>360</v>
      </c>
      <c r="C141" s="143" t="s">
        <v>284</v>
      </c>
      <c r="D141" s="144" t="s">
        <v>361</v>
      </c>
      <c r="E141" s="69"/>
      <c r="F141" s="69"/>
      <c r="G141" s="69"/>
      <c r="H141" s="69"/>
      <c r="I141" s="69"/>
      <c r="J141" s="69"/>
    </row>
    <row r="142" spans="1:10" ht="30" x14ac:dyDescent="0.2">
      <c r="A142" s="145" t="s">
        <v>283</v>
      </c>
      <c r="B142" s="146" t="s">
        <v>360</v>
      </c>
      <c r="C142" s="146" t="s">
        <v>284</v>
      </c>
      <c r="D142" s="147" t="s">
        <v>362</v>
      </c>
      <c r="E142" s="69"/>
      <c r="F142" s="69"/>
      <c r="G142" s="69"/>
      <c r="H142" s="69"/>
      <c r="I142" s="69"/>
      <c r="J142" s="69"/>
    </row>
    <row r="143" spans="1:10" ht="45" x14ac:dyDescent="0.2">
      <c r="A143" s="145" t="s">
        <v>283</v>
      </c>
      <c r="B143" s="146" t="s">
        <v>360</v>
      </c>
      <c r="C143" s="146" t="s">
        <v>284</v>
      </c>
      <c r="D143" s="147" t="s">
        <v>365</v>
      </c>
      <c r="E143" s="69"/>
      <c r="F143" s="69"/>
      <c r="G143" s="69"/>
      <c r="H143" s="69"/>
      <c r="I143" s="69"/>
      <c r="J143" s="69"/>
    </row>
    <row r="144" spans="1:10" x14ac:dyDescent="0.2">
      <c r="A144" s="151" t="s">
        <v>283</v>
      </c>
      <c r="B144" s="152" t="s">
        <v>366</v>
      </c>
      <c r="C144" s="152" t="s">
        <v>284</v>
      </c>
      <c r="D144" s="153" t="s">
        <v>367</v>
      </c>
      <c r="E144" s="69"/>
      <c r="F144" s="69"/>
      <c r="G144" s="69"/>
      <c r="H144" s="69"/>
      <c r="I144" s="69"/>
      <c r="J144" s="69"/>
    </row>
    <row r="145" spans="1:10" x14ac:dyDescent="0.2">
      <c r="A145" s="142" t="s">
        <v>283</v>
      </c>
      <c r="B145" s="143" t="s">
        <v>368</v>
      </c>
      <c r="C145" s="143" t="s">
        <v>284</v>
      </c>
      <c r="D145" s="144" t="s">
        <v>369</v>
      </c>
      <c r="E145" s="69"/>
      <c r="F145" s="69"/>
      <c r="G145" s="69"/>
      <c r="H145" s="69"/>
      <c r="I145" s="69"/>
      <c r="J145" s="69"/>
    </row>
    <row r="146" spans="1:10" ht="30" x14ac:dyDescent="0.2">
      <c r="A146" s="142" t="s">
        <v>283</v>
      </c>
      <c r="B146" s="143" t="s">
        <v>373</v>
      </c>
      <c r="C146" s="143" t="s">
        <v>284</v>
      </c>
      <c r="D146" s="144" t="s">
        <v>374</v>
      </c>
      <c r="E146" s="69"/>
      <c r="F146" s="69"/>
      <c r="G146" s="69"/>
      <c r="H146" s="69"/>
      <c r="I146" s="69"/>
      <c r="J146" s="69"/>
    </row>
    <row r="147" spans="1:10" x14ac:dyDescent="0.2">
      <c r="A147" s="142" t="s">
        <v>283</v>
      </c>
      <c r="B147" s="143" t="s">
        <v>375</v>
      </c>
      <c r="C147" s="143" t="s">
        <v>284</v>
      </c>
      <c r="D147" s="144" t="s">
        <v>376</v>
      </c>
      <c r="E147" s="69"/>
      <c r="F147" s="69"/>
      <c r="G147" s="69"/>
      <c r="H147" s="69"/>
      <c r="I147" s="69"/>
      <c r="J147" s="69"/>
    </row>
    <row r="148" spans="1:10" x14ac:dyDescent="0.2">
      <c r="A148" s="152" t="s">
        <v>283</v>
      </c>
      <c r="B148" s="152" t="s">
        <v>377</v>
      </c>
      <c r="C148" s="152" t="s">
        <v>284</v>
      </c>
      <c r="D148" s="157" t="s">
        <v>378</v>
      </c>
      <c r="E148" s="69"/>
      <c r="F148" s="69"/>
      <c r="G148" s="69"/>
      <c r="H148" s="69"/>
      <c r="I148" s="69"/>
      <c r="J148" s="69"/>
    </row>
    <row r="149" spans="1:10" ht="30" x14ac:dyDescent="0.2">
      <c r="A149" s="145" t="s">
        <v>283</v>
      </c>
      <c r="B149" s="146" t="s">
        <v>379</v>
      </c>
      <c r="C149" s="146" t="s">
        <v>284</v>
      </c>
      <c r="D149" s="147" t="s">
        <v>380</v>
      </c>
      <c r="E149" s="69"/>
      <c r="F149" s="69"/>
      <c r="G149" s="69"/>
      <c r="H149" s="69"/>
      <c r="I149" s="69"/>
      <c r="J149" s="69"/>
    </row>
    <row r="150" spans="1:10" ht="30" x14ac:dyDescent="0.2">
      <c r="A150" s="145" t="s">
        <v>283</v>
      </c>
      <c r="B150" s="146" t="s">
        <v>379</v>
      </c>
      <c r="C150" s="146" t="s">
        <v>284</v>
      </c>
      <c r="D150" s="147" t="s">
        <v>380</v>
      </c>
      <c r="E150" s="69"/>
      <c r="F150" s="69"/>
      <c r="G150" s="69"/>
      <c r="H150" s="69"/>
      <c r="I150" s="69"/>
      <c r="J150" s="69"/>
    </row>
    <row r="151" spans="1:10" ht="30" x14ac:dyDescent="0.2">
      <c r="A151" s="145" t="s">
        <v>283</v>
      </c>
      <c r="B151" s="146" t="s">
        <v>385</v>
      </c>
      <c r="C151" s="146" t="s">
        <v>284</v>
      </c>
      <c r="D151" s="147" t="s">
        <v>386</v>
      </c>
      <c r="E151" s="69"/>
      <c r="F151" s="69"/>
      <c r="G151" s="69"/>
      <c r="H151" s="69"/>
      <c r="I151" s="69"/>
      <c r="J151" s="69"/>
    </row>
    <row r="152" spans="1:10" ht="30" x14ac:dyDescent="0.2">
      <c r="A152" s="145" t="s">
        <v>283</v>
      </c>
      <c r="B152" s="146" t="s">
        <v>385</v>
      </c>
      <c r="C152" s="146" t="s">
        <v>284</v>
      </c>
      <c r="D152" s="147" t="s">
        <v>386</v>
      </c>
      <c r="E152" s="69"/>
      <c r="F152" s="69"/>
      <c r="G152" s="69"/>
      <c r="H152" s="69"/>
      <c r="I152" s="69"/>
      <c r="J152" s="69"/>
    </row>
    <row r="153" spans="1:10" ht="30" x14ac:dyDescent="0.2">
      <c r="A153" s="145" t="s">
        <v>283</v>
      </c>
      <c r="B153" s="146" t="s">
        <v>385</v>
      </c>
      <c r="C153" s="146" t="s">
        <v>284</v>
      </c>
      <c r="D153" s="147" t="s">
        <v>386</v>
      </c>
      <c r="E153" s="69"/>
      <c r="F153" s="69"/>
      <c r="G153" s="69"/>
      <c r="H153" s="69"/>
      <c r="I153" s="69"/>
      <c r="J153" s="69"/>
    </row>
    <row r="154" spans="1:10" x14ac:dyDescent="0.2">
      <c r="A154" s="142" t="s">
        <v>283</v>
      </c>
      <c r="B154" s="143" t="s">
        <v>392</v>
      </c>
      <c r="C154" s="143" t="s">
        <v>284</v>
      </c>
      <c r="D154" s="144" t="s">
        <v>393</v>
      </c>
      <c r="E154" s="69"/>
      <c r="F154" s="69"/>
      <c r="G154" s="69"/>
      <c r="H154" s="69"/>
      <c r="I154" s="69"/>
      <c r="J154" s="69"/>
    </row>
    <row r="155" spans="1:10" ht="30" x14ac:dyDescent="0.2">
      <c r="A155" s="148" t="s">
        <v>283</v>
      </c>
      <c r="B155" s="149" t="s">
        <v>395</v>
      </c>
      <c r="C155" s="149" t="s">
        <v>284</v>
      </c>
      <c r="D155" s="158" t="s">
        <v>396</v>
      </c>
      <c r="E155" s="69"/>
      <c r="F155" s="69"/>
      <c r="G155" s="69"/>
      <c r="H155" s="69"/>
      <c r="I155" s="69"/>
      <c r="J155" s="69"/>
    </row>
    <row r="156" spans="1:10" ht="30" x14ac:dyDescent="0.2">
      <c r="A156" s="142" t="s">
        <v>283</v>
      </c>
      <c r="B156" s="143" t="s">
        <v>398</v>
      </c>
      <c r="C156" s="143" t="s">
        <v>284</v>
      </c>
      <c r="D156" s="144" t="s">
        <v>399</v>
      </c>
      <c r="E156" s="69"/>
      <c r="F156" s="69"/>
      <c r="G156" s="69"/>
      <c r="H156" s="69"/>
      <c r="I156" s="69"/>
      <c r="J156" s="69"/>
    </row>
    <row r="157" spans="1:10" ht="30" x14ac:dyDescent="0.2">
      <c r="A157" s="142" t="s">
        <v>283</v>
      </c>
      <c r="B157" s="143" t="s">
        <v>400</v>
      </c>
      <c r="C157" s="143" t="s">
        <v>284</v>
      </c>
      <c r="D157" s="144" t="s">
        <v>401</v>
      </c>
      <c r="E157" s="69"/>
      <c r="F157" s="69"/>
      <c r="G157" s="69"/>
      <c r="H157" s="69"/>
      <c r="I157" s="69"/>
      <c r="J157" s="69"/>
    </row>
    <row r="158" spans="1:10" ht="30" x14ac:dyDescent="0.2">
      <c r="A158" s="142" t="s">
        <v>283</v>
      </c>
      <c r="B158" s="143" t="s">
        <v>402</v>
      </c>
      <c r="C158" s="143" t="s">
        <v>284</v>
      </c>
      <c r="D158" s="144" t="s">
        <v>403</v>
      </c>
      <c r="E158" s="69"/>
      <c r="F158" s="69"/>
      <c r="G158" s="69"/>
      <c r="H158" s="69"/>
      <c r="I158" s="69"/>
      <c r="J158" s="69"/>
    </row>
    <row r="159" spans="1:10" ht="45" x14ac:dyDescent="0.2">
      <c r="A159" s="142" t="s">
        <v>283</v>
      </c>
      <c r="B159" s="143" t="s">
        <v>404</v>
      </c>
      <c r="C159" s="143" t="s">
        <v>284</v>
      </c>
      <c r="D159" s="144" t="s">
        <v>405</v>
      </c>
      <c r="E159" s="69"/>
      <c r="F159" s="69"/>
      <c r="G159" s="69"/>
      <c r="H159" s="69"/>
      <c r="I159" s="69"/>
      <c r="J159" s="69"/>
    </row>
    <row r="160" spans="1:10" ht="30" x14ac:dyDescent="0.2">
      <c r="A160" s="142" t="s">
        <v>283</v>
      </c>
      <c r="B160" s="143" t="s">
        <v>406</v>
      </c>
      <c r="C160" s="143" t="s">
        <v>284</v>
      </c>
      <c r="D160" s="144" t="s">
        <v>407</v>
      </c>
      <c r="E160" s="69"/>
      <c r="F160" s="69"/>
      <c r="G160" s="69"/>
      <c r="H160" s="69"/>
      <c r="I160" s="69"/>
      <c r="J160" s="69"/>
    </row>
    <row r="161" spans="1:10" x14ac:dyDescent="0.2">
      <c r="A161" s="152" t="s">
        <v>283</v>
      </c>
      <c r="B161" s="152" t="s">
        <v>409</v>
      </c>
      <c r="C161" s="152" t="s">
        <v>284</v>
      </c>
      <c r="D161" s="157" t="s">
        <v>410</v>
      </c>
      <c r="E161" s="69"/>
      <c r="F161" s="69"/>
      <c r="G161" s="69"/>
      <c r="H161" s="69"/>
      <c r="I161" s="69"/>
      <c r="J161" s="69"/>
    </row>
    <row r="162" spans="1:10" ht="45" x14ac:dyDescent="0.2">
      <c r="A162" s="159" t="s">
        <v>283</v>
      </c>
      <c r="B162" s="160" t="s">
        <v>411</v>
      </c>
      <c r="C162" s="160" t="s">
        <v>284</v>
      </c>
      <c r="D162" s="161" t="s">
        <v>412</v>
      </c>
      <c r="E162" s="69" t="s">
        <v>1702</v>
      </c>
      <c r="F162" s="69" t="s">
        <v>1702</v>
      </c>
      <c r="G162" s="69" t="s">
        <v>1702</v>
      </c>
      <c r="H162" s="69" t="s">
        <v>1702</v>
      </c>
      <c r="I162" s="69" t="s">
        <v>1702</v>
      </c>
      <c r="J162" s="69" t="s">
        <v>1703</v>
      </c>
    </row>
    <row r="163" spans="1:10" ht="60" x14ac:dyDescent="0.2">
      <c r="A163" s="151" t="s">
        <v>283</v>
      </c>
      <c r="B163" s="152" t="s">
        <v>414</v>
      </c>
      <c r="C163" s="152" t="s">
        <v>284</v>
      </c>
      <c r="D163" s="155" t="s">
        <v>415</v>
      </c>
      <c r="E163" s="69"/>
      <c r="F163" s="69"/>
      <c r="G163" s="69"/>
      <c r="H163" s="69"/>
      <c r="I163" s="69"/>
      <c r="J163" s="69"/>
    </row>
    <row r="164" spans="1:10" ht="45" x14ac:dyDescent="0.2">
      <c r="A164" s="145" t="s">
        <v>283</v>
      </c>
      <c r="B164" s="146" t="s">
        <v>416</v>
      </c>
      <c r="C164" s="146" t="s">
        <v>284</v>
      </c>
      <c r="D164" s="147" t="s">
        <v>417</v>
      </c>
      <c r="E164" s="69"/>
      <c r="F164" s="69"/>
      <c r="G164" s="69"/>
      <c r="H164" s="69"/>
      <c r="I164" s="69"/>
      <c r="J164" s="69"/>
    </row>
    <row r="165" spans="1:10" ht="30" x14ac:dyDescent="0.2">
      <c r="A165" s="142" t="s">
        <v>283</v>
      </c>
      <c r="B165" s="143" t="s">
        <v>419</v>
      </c>
      <c r="C165" s="143" t="s">
        <v>284</v>
      </c>
      <c r="D165" s="144" t="s">
        <v>420</v>
      </c>
      <c r="E165" s="69"/>
      <c r="F165" s="69"/>
      <c r="G165" s="69"/>
      <c r="H165" s="69"/>
      <c r="I165" s="69"/>
      <c r="J165" s="69"/>
    </row>
    <row r="166" spans="1:10" ht="45" x14ac:dyDescent="0.2">
      <c r="A166" s="142" t="s">
        <v>283</v>
      </c>
      <c r="B166" s="143" t="s">
        <v>421</v>
      </c>
      <c r="C166" s="143" t="s">
        <v>284</v>
      </c>
      <c r="D166" s="144" t="s">
        <v>422</v>
      </c>
      <c r="E166" s="69"/>
      <c r="F166" s="69"/>
      <c r="G166" s="69"/>
      <c r="H166" s="69"/>
      <c r="I166" s="69"/>
      <c r="J166" s="69"/>
    </row>
    <row r="167" spans="1:10" x14ac:dyDescent="0.2">
      <c r="A167" s="142" t="s">
        <v>283</v>
      </c>
      <c r="B167" s="143" t="s">
        <v>423</v>
      </c>
      <c r="C167" s="143" t="s">
        <v>284</v>
      </c>
      <c r="D167" s="144" t="s">
        <v>424</v>
      </c>
      <c r="E167" s="69"/>
      <c r="F167" s="69"/>
      <c r="G167" s="69"/>
      <c r="H167" s="69"/>
      <c r="I167" s="69"/>
      <c r="J167" s="69"/>
    </row>
    <row r="168" spans="1:10" ht="30" x14ac:dyDescent="0.2">
      <c r="A168" s="142" t="s">
        <v>283</v>
      </c>
      <c r="B168" s="143" t="s">
        <v>425</v>
      </c>
      <c r="C168" s="143" t="s">
        <v>284</v>
      </c>
      <c r="D168" s="144" t="s">
        <v>426</v>
      </c>
      <c r="E168" s="69"/>
      <c r="F168" s="69"/>
      <c r="G168" s="69"/>
      <c r="H168" s="69"/>
      <c r="I168" s="69"/>
      <c r="J168" s="69"/>
    </row>
    <row r="169" spans="1:10" ht="30" x14ac:dyDescent="0.2">
      <c r="A169" s="142" t="s">
        <v>283</v>
      </c>
      <c r="B169" s="143" t="s">
        <v>427</v>
      </c>
      <c r="C169" s="143" t="s">
        <v>284</v>
      </c>
      <c r="D169" s="144" t="s">
        <v>428</v>
      </c>
      <c r="E169" s="69"/>
      <c r="F169" s="69"/>
      <c r="G169" s="69"/>
      <c r="H169" s="69"/>
      <c r="I169" s="69"/>
      <c r="J169" s="69"/>
    </row>
    <row r="170" spans="1:10" x14ac:dyDescent="0.2">
      <c r="A170" s="152" t="s">
        <v>283</v>
      </c>
      <c r="B170" s="152" t="s">
        <v>430</v>
      </c>
      <c r="C170" s="152" t="s">
        <v>284</v>
      </c>
      <c r="D170" s="157" t="s">
        <v>431</v>
      </c>
      <c r="E170" s="69"/>
      <c r="F170" s="69"/>
      <c r="G170" s="69"/>
      <c r="H170" s="69"/>
      <c r="I170" s="69"/>
      <c r="J170" s="69"/>
    </row>
    <row r="171" spans="1:10" x14ac:dyDescent="0.2">
      <c r="A171" s="152" t="s">
        <v>283</v>
      </c>
      <c r="B171" s="152" t="s">
        <v>432</v>
      </c>
      <c r="C171" s="152" t="s">
        <v>284</v>
      </c>
      <c r="D171" s="157" t="s">
        <v>433</v>
      </c>
      <c r="E171" s="69"/>
      <c r="F171" s="69"/>
      <c r="G171" s="69"/>
      <c r="H171" s="69"/>
      <c r="I171" s="69"/>
      <c r="J171" s="69"/>
    </row>
    <row r="172" spans="1:10" ht="75" x14ac:dyDescent="0.2">
      <c r="A172" s="148" t="s">
        <v>283</v>
      </c>
      <c r="B172" s="149" t="s">
        <v>434</v>
      </c>
      <c r="C172" s="149" t="s">
        <v>284</v>
      </c>
      <c r="D172" s="150" t="s">
        <v>435</v>
      </c>
      <c r="E172" s="69"/>
      <c r="F172" s="69"/>
      <c r="G172" s="69"/>
      <c r="H172" s="69"/>
      <c r="I172" s="69"/>
      <c r="J172" s="69"/>
    </row>
    <row r="173" spans="1:10" ht="60" x14ac:dyDescent="0.2">
      <c r="A173" s="142" t="s">
        <v>283</v>
      </c>
      <c r="B173" s="143" t="s">
        <v>438</v>
      </c>
      <c r="C173" s="143" t="s">
        <v>284</v>
      </c>
      <c r="D173" s="144" t="s">
        <v>439</v>
      </c>
      <c r="E173" s="69"/>
      <c r="F173" s="69"/>
      <c r="G173" s="69"/>
      <c r="H173" s="69"/>
      <c r="I173" s="69"/>
      <c r="J173" s="69"/>
    </row>
    <row r="174" spans="1:10" x14ac:dyDescent="0.2">
      <c r="A174" s="151" t="s">
        <v>283</v>
      </c>
      <c r="B174" s="152" t="s">
        <v>441</v>
      </c>
      <c r="C174" s="152" t="s">
        <v>284</v>
      </c>
      <c r="D174" s="153" t="s">
        <v>442</v>
      </c>
      <c r="E174" s="69"/>
      <c r="F174" s="69"/>
      <c r="G174" s="69"/>
      <c r="H174" s="69"/>
      <c r="I174" s="69"/>
      <c r="J174" s="69"/>
    </row>
    <row r="175" spans="1:10" x14ac:dyDescent="0.2">
      <c r="A175" s="151" t="s">
        <v>283</v>
      </c>
      <c r="B175" s="152" t="s">
        <v>443</v>
      </c>
      <c r="C175" s="152" t="s">
        <v>284</v>
      </c>
      <c r="D175" s="153" t="s">
        <v>444</v>
      </c>
      <c r="E175" s="69"/>
      <c r="F175" s="69"/>
      <c r="G175" s="69"/>
      <c r="H175" s="69"/>
      <c r="I175" s="69"/>
      <c r="J175" s="69"/>
    </row>
    <row r="176" spans="1:10" ht="75" x14ac:dyDescent="0.2">
      <c r="A176" s="142" t="s">
        <v>283</v>
      </c>
      <c r="B176" s="143" t="s">
        <v>445</v>
      </c>
      <c r="C176" s="143" t="s">
        <v>284</v>
      </c>
      <c r="D176" s="144" t="s">
        <v>446</v>
      </c>
      <c r="E176" s="69"/>
      <c r="F176" s="69"/>
      <c r="G176" s="69"/>
      <c r="H176" s="69"/>
      <c r="I176" s="69"/>
      <c r="J176" s="69"/>
    </row>
    <row r="177" spans="1:10" ht="90" x14ac:dyDescent="0.2">
      <c r="A177" s="142" t="s">
        <v>283</v>
      </c>
      <c r="B177" s="143" t="s">
        <v>448</v>
      </c>
      <c r="C177" s="143" t="s">
        <v>284</v>
      </c>
      <c r="D177" s="144" t="s">
        <v>449</v>
      </c>
      <c r="E177" s="69"/>
      <c r="F177" s="69"/>
      <c r="G177" s="69"/>
      <c r="H177" s="69"/>
      <c r="I177" s="69"/>
      <c r="J177" s="69"/>
    </row>
    <row r="178" spans="1:10" ht="45" x14ac:dyDescent="0.2">
      <c r="A178" s="142" t="s">
        <v>283</v>
      </c>
      <c r="B178" s="143" t="s">
        <v>450</v>
      </c>
      <c r="C178" s="143" t="s">
        <v>284</v>
      </c>
      <c r="D178" s="144" t="s">
        <v>451</v>
      </c>
      <c r="E178" s="69"/>
      <c r="F178" s="69"/>
      <c r="G178" s="69"/>
      <c r="H178" s="69"/>
      <c r="I178" s="69"/>
      <c r="J178" s="69"/>
    </row>
    <row r="179" spans="1:10" ht="75" x14ac:dyDescent="0.2">
      <c r="A179" s="142" t="s">
        <v>283</v>
      </c>
      <c r="B179" s="143" t="s">
        <v>452</v>
      </c>
      <c r="C179" s="143" t="s">
        <v>284</v>
      </c>
      <c r="D179" s="144" t="s">
        <v>453</v>
      </c>
      <c r="E179" s="69"/>
      <c r="F179" s="69"/>
      <c r="G179" s="69"/>
      <c r="H179" s="69"/>
      <c r="I179" s="69"/>
      <c r="J179" s="69"/>
    </row>
    <row r="180" spans="1:10" ht="30" x14ac:dyDescent="0.2">
      <c r="A180" s="142" t="s">
        <v>283</v>
      </c>
      <c r="B180" s="143" t="s">
        <v>454</v>
      </c>
      <c r="C180" s="143" t="s">
        <v>284</v>
      </c>
      <c r="D180" s="144" t="s">
        <v>455</v>
      </c>
      <c r="E180" s="69"/>
      <c r="F180" s="69"/>
      <c r="G180" s="69"/>
      <c r="H180" s="69"/>
      <c r="I180" s="69"/>
      <c r="J180" s="69"/>
    </row>
    <row r="181" spans="1:10" ht="45" x14ac:dyDescent="0.2">
      <c r="A181" s="142" t="s">
        <v>283</v>
      </c>
      <c r="B181" s="143" t="s">
        <v>456</v>
      </c>
      <c r="C181" s="143" t="s">
        <v>284</v>
      </c>
      <c r="D181" s="144" t="s">
        <v>457</v>
      </c>
      <c r="E181" s="69"/>
      <c r="F181" s="69"/>
      <c r="G181" s="69"/>
      <c r="H181" s="69"/>
      <c r="I181" s="69"/>
      <c r="J181" s="69"/>
    </row>
    <row r="182" spans="1:10" ht="60" x14ac:dyDescent="0.2">
      <c r="A182" s="142" t="s">
        <v>283</v>
      </c>
      <c r="B182" s="143" t="s">
        <v>458</v>
      </c>
      <c r="C182" s="143" t="s">
        <v>284</v>
      </c>
      <c r="D182" s="144" t="s">
        <v>459</v>
      </c>
      <c r="E182" s="69"/>
      <c r="F182" s="69"/>
      <c r="G182" s="69"/>
      <c r="H182" s="69"/>
      <c r="I182" s="69"/>
      <c r="J182" s="69"/>
    </row>
    <row r="183" spans="1:10" ht="60" x14ac:dyDescent="0.2">
      <c r="A183" s="142" t="s">
        <v>283</v>
      </c>
      <c r="B183" s="143" t="s">
        <v>460</v>
      </c>
      <c r="C183" s="143" t="s">
        <v>284</v>
      </c>
      <c r="D183" s="144" t="s">
        <v>461</v>
      </c>
      <c r="E183" s="69"/>
      <c r="F183" s="69"/>
      <c r="G183" s="69"/>
      <c r="H183" s="69"/>
      <c r="I183" s="69"/>
      <c r="J183" s="69"/>
    </row>
    <row r="184" spans="1:10" x14ac:dyDescent="0.2">
      <c r="A184" s="151" t="s">
        <v>283</v>
      </c>
      <c r="B184" s="152" t="s">
        <v>463</v>
      </c>
      <c r="C184" s="152" t="s">
        <v>284</v>
      </c>
      <c r="D184" s="153" t="s">
        <v>464</v>
      </c>
      <c r="E184" s="69"/>
      <c r="F184" s="69"/>
      <c r="G184" s="69"/>
      <c r="H184" s="69"/>
      <c r="I184" s="69"/>
      <c r="J184" s="69"/>
    </row>
    <row r="185" spans="1:10" ht="30" x14ac:dyDescent="0.2">
      <c r="A185" s="145" t="s">
        <v>283</v>
      </c>
      <c r="B185" s="146" t="s">
        <v>465</v>
      </c>
      <c r="C185" s="146" t="s">
        <v>284</v>
      </c>
      <c r="D185" s="147" t="s">
        <v>466</v>
      </c>
      <c r="E185" s="69"/>
      <c r="F185" s="69"/>
      <c r="G185" s="69"/>
      <c r="H185" s="69"/>
      <c r="I185" s="69"/>
      <c r="J185" s="69"/>
    </row>
    <row r="186" spans="1:10" ht="30" x14ac:dyDescent="0.2">
      <c r="A186" s="148" t="s">
        <v>283</v>
      </c>
      <c r="B186" s="149" t="s">
        <v>465</v>
      </c>
      <c r="C186" s="149" t="s">
        <v>284</v>
      </c>
      <c r="D186" s="150" t="s">
        <v>466</v>
      </c>
      <c r="E186" s="69"/>
      <c r="F186" s="69"/>
      <c r="G186" s="69"/>
      <c r="H186" s="69"/>
      <c r="I186" s="69"/>
      <c r="J186" s="69"/>
    </row>
    <row r="187" spans="1:10" ht="30" x14ac:dyDescent="0.2">
      <c r="A187" s="142" t="s">
        <v>283</v>
      </c>
      <c r="B187" s="143" t="s">
        <v>470</v>
      </c>
      <c r="C187" s="143" t="s">
        <v>284</v>
      </c>
      <c r="D187" s="144" t="s">
        <v>471</v>
      </c>
      <c r="E187" s="69"/>
      <c r="F187" s="69"/>
      <c r="G187" s="69"/>
      <c r="H187" s="69"/>
      <c r="I187" s="69"/>
      <c r="J187" s="69"/>
    </row>
    <row r="188" spans="1:10" ht="30" x14ac:dyDescent="0.2">
      <c r="A188" s="142" t="s">
        <v>283</v>
      </c>
      <c r="B188" s="143" t="s">
        <v>472</v>
      </c>
      <c r="C188" s="143" t="s">
        <v>284</v>
      </c>
      <c r="D188" s="144" t="s">
        <v>473</v>
      </c>
      <c r="E188" s="69"/>
      <c r="F188" s="69"/>
      <c r="G188" s="69"/>
      <c r="H188" s="69"/>
      <c r="I188" s="69"/>
      <c r="J188" s="69"/>
    </row>
    <row r="189" spans="1:10" ht="30" x14ac:dyDescent="0.2">
      <c r="A189" s="142" t="s">
        <v>283</v>
      </c>
      <c r="B189" s="143" t="s">
        <v>474</v>
      </c>
      <c r="C189" s="143" t="s">
        <v>284</v>
      </c>
      <c r="D189" s="144" t="s">
        <v>475</v>
      </c>
      <c r="E189" s="69"/>
      <c r="F189" s="69"/>
      <c r="G189" s="69"/>
      <c r="H189" s="69"/>
      <c r="I189" s="69"/>
      <c r="J189" s="69"/>
    </row>
    <row r="190" spans="1:10" x14ac:dyDescent="0.2">
      <c r="A190" s="142" t="s">
        <v>283</v>
      </c>
      <c r="B190" s="143" t="s">
        <v>476</v>
      </c>
      <c r="C190" s="143" t="s">
        <v>284</v>
      </c>
      <c r="D190" s="144" t="s">
        <v>477</v>
      </c>
      <c r="E190" s="69"/>
      <c r="F190" s="69"/>
      <c r="G190" s="69"/>
      <c r="H190" s="69"/>
      <c r="I190" s="69"/>
      <c r="J190" s="69"/>
    </row>
    <row r="191" spans="1:10" ht="30" x14ac:dyDescent="0.2">
      <c r="A191" s="142" t="s">
        <v>283</v>
      </c>
      <c r="B191" s="143" t="s">
        <v>478</v>
      </c>
      <c r="C191" s="143" t="s">
        <v>284</v>
      </c>
      <c r="D191" s="144" t="s">
        <v>479</v>
      </c>
      <c r="E191" s="69"/>
      <c r="F191" s="69"/>
      <c r="G191" s="69"/>
      <c r="H191" s="69"/>
      <c r="I191" s="69"/>
      <c r="J191" s="69"/>
    </row>
    <row r="192" spans="1:10" ht="30" x14ac:dyDescent="0.2">
      <c r="A192" s="142" t="s">
        <v>283</v>
      </c>
      <c r="B192" s="143" t="s">
        <v>480</v>
      </c>
      <c r="C192" s="143" t="s">
        <v>284</v>
      </c>
      <c r="D192" s="144" t="s">
        <v>481</v>
      </c>
      <c r="E192" s="69"/>
      <c r="F192" s="69"/>
      <c r="G192" s="69"/>
      <c r="H192" s="69"/>
      <c r="I192" s="69"/>
      <c r="J192" s="69"/>
    </row>
    <row r="193" spans="1:10" ht="30" x14ac:dyDescent="0.2">
      <c r="A193" s="142" t="s">
        <v>283</v>
      </c>
      <c r="B193" s="143" t="s">
        <v>483</v>
      </c>
      <c r="C193" s="143" t="s">
        <v>284</v>
      </c>
      <c r="D193" s="144" t="s">
        <v>484</v>
      </c>
      <c r="E193" s="69"/>
      <c r="F193" s="69"/>
      <c r="G193" s="69"/>
      <c r="H193" s="69"/>
      <c r="I193" s="69"/>
      <c r="J193" s="69"/>
    </row>
    <row r="194" spans="1:10" x14ac:dyDescent="0.2">
      <c r="A194" s="142" t="s">
        <v>283</v>
      </c>
      <c r="B194" s="143" t="s">
        <v>485</v>
      </c>
      <c r="C194" s="143" t="s">
        <v>284</v>
      </c>
      <c r="D194" s="144" t="s">
        <v>486</v>
      </c>
      <c r="E194" s="69"/>
      <c r="F194" s="69"/>
      <c r="G194" s="69"/>
      <c r="H194" s="69"/>
      <c r="I194" s="69"/>
      <c r="J194" s="69"/>
    </row>
    <row r="195" spans="1:10" x14ac:dyDescent="0.2">
      <c r="A195" s="142" t="s">
        <v>283</v>
      </c>
      <c r="B195" s="143" t="s">
        <v>487</v>
      </c>
      <c r="C195" s="143" t="s">
        <v>284</v>
      </c>
      <c r="D195" s="144" t="s">
        <v>488</v>
      </c>
      <c r="E195" s="69"/>
      <c r="F195" s="69"/>
      <c r="G195" s="69"/>
      <c r="H195" s="69"/>
      <c r="I195" s="69"/>
      <c r="J195" s="69"/>
    </row>
    <row r="196" spans="1:10" ht="30" x14ac:dyDescent="0.2">
      <c r="A196" s="142" t="s">
        <v>283</v>
      </c>
      <c r="B196" s="143" t="s">
        <v>489</v>
      </c>
      <c r="C196" s="143" t="s">
        <v>284</v>
      </c>
      <c r="D196" s="144" t="s">
        <v>490</v>
      </c>
      <c r="E196" s="69"/>
      <c r="F196" s="69"/>
      <c r="G196" s="69"/>
      <c r="H196" s="69"/>
      <c r="I196" s="69"/>
      <c r="J196" s="69"/>
    </row>
    <row r="197" spans="1:10" ht="45" x14ac:dyDescent="0.2">
      <c r="A197" s="145" t="s">
        <v>283</v>
      </c>
      <c r="B197" s="146" t="s">
        <v>491</v>
      </c>
      <c r="C197" s="146" t="s">
        <v>284</v>
      </c>
      <c r="D197" s="147" t="s">
        <v>492</v>
      </c>
      <c r="E197" s="69"/>
      <c r="F197" s="69"/>
      <c r="G197" s="69"/>
      <c r="H197" s="69"/>
      <c r="I197" s="69"/>
      <c r="J197" s="69"/>
    </row>
    <row r="198" spans="1:10" ht="30" x14ac:dyDescent="0.2">
      <c r="A198" s="142" t="s">
        <v>283</v>
      </c>
      <c r="B198" s="143" t="s">
        <v>494</v>
      </c>
      <c r="C198" s="143" t="s">
        <v>284</v>
      </c>
      <c r="D198" s="144" t="s">
        <v>495</v>
      </c>
      <c r="E198" s="69"/>
      <c r="F198" s="69"/>
      <c r="G198" s="69"/>
      <c r="H198" s="69"/>
      <c r="I198" s="69"/>
      <c r="J198" s="69"/>
    </row>
    <row r="199" spans="1:10" x14ac:dyDescent="0.2">
      <c r="A199" s="152" t="s">
        <v>283</v>
      </c>
      <c r="B199" s="152" t="s">
        <v>496</v>
      </c>
      <c r="C199" s="152" t="s">
        <v>284</v>
      </c>
      <c r="D199" s="157" t="s">
        <v>497</v>
      </c>
      <c r="E199" s="69"/>
      <c r="F199" s="69"/>
      <c r="G199" s="69"/>
      <c r="H199" s="69"/>
      <c r="I199" s="69"/>
      <c r="J199" s="69"/>
    </row>
    <row r="200" spans="1:10" x14ac:dyDescent="0.2">
      <c r="A200" s="142" t="s">
        <v>283</v>
      </c>
      <c r="B200" s="143" t="s">
        <v>498</v>
      </c>
      <c r="C200" s="143" t="s">
        <v>284</v>
      </c>
      <c r="D200" s="144" t="s">
        <v>499</v>
      </c>
      <c r="E200" s="69"/>
      <c r="F200" s="69"/>
      <c r="G200" s="69"/>
      <c r="H200" s="69"/>
      <c r="I200" s="69"/>
      <c r="J200" s="69"/>
    </row>
    <row r="201" spans="1:10" x14ac:dyDescent="0.2">
      <c r="A201" s="142" t="s">
        <v>283</v>
      </c>
      <c r="B201" s="143" t="s">
        <v>500</v>
      </c>
      <c r="C201" s="143" t="s">
        <v>284</v>
      </c>
      <c r="D201" s="144" t="s">
        <v>501</v>
      </c>
      <c r="E201" s="69"/>
      <c r="F201" s="69"/>
      <c r="G201" s="69"/>
      <c r="H201" s="69"/>
      <c r="I201" s="69"/>
      <c r="J201" s="69"/>
    </row>
    <row r="202" spans="1:10" x14ac:dyDescent="0.2">
      <c r="A202" s="142" t="s">
        <v>283</v>
      </c>
      <c r="B202" s="143" t="s">
        <v>502</v>
      </c>
      <c r="C202" s="143" t="s">
        <v>284</v>
      </c>
      <c r="D202" s="144" t="s">
        <v>503</v>
      </c>
      <c r="E202" s="69"/>
      <c r="F202" s="69"/>
      <c r="G202" s="69"/>
      <c r="H202" s="69"/>
      <c r="I202" s="69"/>
      <c r="J202" s="69"/>
    </row>
    <row r="203" spans="1:10" x14ac:dyDescent="0.2">
      <c r="A203" s="145" t="s">
        <v>283</v>
      </c>
      <c r="B203" s="146" t="s">
        <v>504</v>
      </c>
      <c r="C203" s="146" t="s">
        <v>284</v>
      </c>
      <c r="D203" s="147" t="s">
        <v>505</v>
      </c>
      <c r="E203" s="69"/>
      <c r="F203" s="69"/>
      <c r="G203" s="69"/>
      <c r="H203" s="69"/>
      <c r="I203" s="69"/>
      <c r="J203" s="69"/>
    </row>
    <row r="204" spans="1:10" x14ac:dyDescent="0.2">
      <c r="A204" s="142" t="s">
        <v>283</v>
      </c>
      <c r="B204" s="143" t="s">
        <v>504</v>
      </c>
      <c r="C204" s="143" t="s">
        <v>284</v>
      </c>
      <c r="D204" s="144" t="s">
        <v>505</v>
      </c>
      <c r="E204" s="69"/>
      <c r="F204" s="69"/>
      <c r="G204" s="69"/>
      <c r="H204" s="69"/>
      <c r="I204" s="69"/>
      <c r="J204" s="69"/>
    </row>
    <row r="205" spans="1:10" ht="30" x14ac:dyDescent="0.2">
      <c r="A205" s="142" t="s">
        <v>283</v>
      </c>
      <c r="B205" s="143" t="s">
        <v>507</v>
      </c>
      <c r="C205" s="143" t="s">
        <v>284</v>
      </c>
      <c r="D205" s="144" t="s">
        <v>508</v>
      </c>
      <c r="E205" s="69"/>
      <c r="F205" s="69"/>
      <c r="G205" s="69"/>
      <c r="H205" s="69"/>
      <c r="I205" s="69"/>
      <c r="J205" s="69"/>
    </row>
    <row r="206" spans="1:10" ht="30" x14ac:dyDescent="0.2">
      <c r="A206" s="142" t="s">
        <v>283</v>
      </c>
      <c r="B206" s="143" t="s">
        <v>509</v>
      </c>
      <c r="C206" s="143" t="s">
        <v>284</v>
      </c>
      <c r="D206" s="156" t="s">
        <v>510</v>
      </c>
      <c r="E206" s="69"/>
      <c r="F206" s="69"/>
      <c r="G206" s="69"/>
      <c r="H206" s="69"/>
      <c r="I206" s="69"/>
      <c r="J206" s="69"/>
    </row>
    <row r="207" spans="1:10" ht="30" x14ac:dyDescent="0.2">
      <c r="A207" s="142" t="s">
        <v>283</v>
      </c>
      <c r="B207" s="143" t="s">
        <v>511</v>
      </c>
      <c r="C207" s="143" t="s">
        <v>284</v>
      </c>
      <c r="D207" s="144" t="s">
        <v>512</v>
      </c>
      <c r="E207" s="69"/>
      <c r="F207" s="69"/>
      <c r="G207" s="69"/>
      <c r="H207" s="69"/>
      <c r="I207" s="69"/>
      <c r="J207" s="69"/>
    </row>
    <row r="208" spans="1:10" ht="195" x14ac:dyDescent="0.2">
      <c r="A208" s="145" t="s">
        <v>283</v>
      </c>
      <c r="B208" s="146" t="s">
        <v>513</v>
      </c>
      <c r="C208" s="146" t="s">
        <v>284</v>
      </c>
      <c r="D208" s="147" t="s">
        <v>514</v>
      </c>
      <c r="E208" s="69"/>
      <c r="F208" s="69"/>
      <c r="G208" s="69"/>
      <c r="H208" s="69"/>
      <c r="I208" s="69"/>
      <c r="J208" s="69"/>
    </row>
    <row r="209" spans="1:10" x14ac:dyDescent="0.2">
      <c r="A209" s="145" t="s">
        <v>283</v>
      </c>
      <c r="B209" s="146" t="s">
        <v>518</v>
      </c>
      <c r="C209" s="146" t="s">
        <v>284</v>
      </c>
      <c r="D209" s="147" t="s">
        <v>519</v>
      </c>
      <c r="E209" s="69"/>
      <c r="F209" s="69"/>
      <c r="G209" s="69"/>
      <c r="H209" s="69"/>
      <c r="I209" s="69"/>
      <c r="J209" s="69"/>
    </row>
    <row r="210" spans="1:10" x14ac:dyDescent="0.2">
      <c r="A210" s="145" t="s">
        <v>283</v>
      </c>
      <c r="B210" s="146" t="s">
        <v>518</v>
      </c>
      <c r="C210" s="146" t="s">
        <v>284</v>
      </c>
      <c r="D210" s="147" t="s">
        <v>519</v>
      </c>
      <c r="E210" s="69"/>
      <c r="F210" s="69"/>
      <c r="G210" s="69"/>
      <c r="H210" s="69"/>
      <c r="I210" s="69"/>
      <c r="J210" s="69"/>
    </row>
    <row r="211" spans="1:10" x14ac:dyDescent="0.2">
      <c r="A211" s="142" t="s">
        <v>283</v>
      </c>
      <c r="B211" s="143" t="s">
        <v>518</v>
      </c>
      <c r="C211" s="143" t="s">
        <v>284</v>
      </c>
      <c r="D211" s="144" t="s">
        <v>519</v>
      </c>
      <c r="E211" s="69"/>
      <c r="F211" s="69"/>
      <c r="G211" s="69"/>
      <c r="H211" s="69"/>
      <c r="I211" s="69"/>
      <c r="J211" s="69"/>
    </row>
    <row r="212" spans="1:10" ht="30" x14ac:dyDescent="0.2">
      <c r="A212" s="142" t="s">
        <v>283</v>
      </c>
      <c r="B212" s="143" t="s">
        <v>524</v>
      </c>
      <c r="C212" s="143" t="s">
        <v>284</v>
      </c>
      <c r="D212" s="144" t="s">
        <v>525</v>
      </c>
      <c r="E212" s="69"/>
      <c r="F212" s="69"/>
      <c r="G212" s="69"/>
      <c r="H212" s="69"/>
      <c r="I212" s="69"/>
      <c r="J212" s="69"/>
    </row>
    <row r="213" spans="1:10" ht="30" x14ac:dyDescent="0.2">
      <c r="A213" s="142" t="s">
        <v>283</v>
      </c>
      <c r="B213" s="143" t="s">
        <v>526</v>
      </c>
      <c r="C213" s="143" t="s">
        <v>284</v>
      </c>
      <c r="D213" s="144" t="s">
        <v>527</v>
      </c>
      <c r="E213" s="69"/>
      <c r="F213" s="69"/>
      <c r="G213" s="69"/>
      <c r="H213" s="69"/>
      <c r="I213" s="69"/>
      <c r="J213" s="69"/>
    </row>
    <row r="214" spans="1:10" ht="60" x14ac:dyDescent="0.2">
      <c r="A214" s="145" t="s">
        <v>283</v>
      </c>
      <c r="B214" s="146" t="s">
        <v>528</v>
      </c>
      <c r="C214" s="146" t="s">
        <v>284</v>
      </c>
      <c r="D214" s="147" t="s">
        <v>529</v>
      </c>
      <c r="E214" s="69"/>
      <c r="F214" s="69"/>
      <c r="G214" s="69"/>
      <c r="H214" s="69"/>
      <c r="I214" s="69"/>
      <c r="J214" s="69"/>
    </row>
    <row r="215" spans="1:10" ht="60" x14ac:dyDescent="0.2">
      <c r="A215" s="145" t="s">
        <v>283</v>
      </c>
      <c r="B215" s="146" t="s">
        <v>531</v>
      </c>
      <c r="C215" s="146" t="s">
        <v>284</v>
      </c>
      <c r="D215" s="147" t="s">
        <v>532</v>
      </c>
      <c r="E215" s="69"/>
      <c r="F215" s="69"/>
      <c r="G215" s="69"/>
      <c r="H215" s="69"/>
      <c r="I215" s="69"/>
      <c r="J215" s="69"/>
    </row>
    <row r="216" spans="1:10" x14ac:dyDescent="0.2">
      <c r="A216" s="152" t="s">
        <v>283</v>
      </c>
      <c r="B216" s="152" t="s">
        <v>535</v>
      </c>
      <c r="C216" s="152" t="s">
        <v>284</v>
      </c>
      <c r="D216" s="157" t="s">
        <v>536</v>
      </c>
      <c r="E216" s="69"/>
      <c r="F216" s="69"/>
      <c r="G216" s="69"/>
      <c r="H216" s="69"/>
      <c r="I216" s="69"/>
      <c r="J216" s="69"/>
    </row>
    <row r="217" spans="1:10" ht="30" x14ac:dyDescent="0.2">
      <c r="A217" s="148" t="s">
        <v>283</v>
      </c>
      <c r="B217" s="149" t="s">
        <v>538</v>
      </c>
      <c r="C217" s="149" t="s">
        <v>284</v>
      </c>
      <c r="D217" s="150" t="s">
        <v>539</v>
      </c>
      <c r="E217" s="69"/>
      <c r="F217" s="69"/>
      <c r="G217" s="69"/>
      <c r="H217" s="69"/>
      <c r="I217" s="69"/>
      <c r="J217" s="69"/>
    </row>
    <row r="218" spans="1:10" x14ac:dyDescent="0.2">
      <c r="A218" s="152" t="s">
        <v>283</v>
      </c>
      <c r="B218" s="152" t="s">
        <v>542</v>
      </c>
      <c r="C218" s="152" t="s">
        <v>284</v>
      </c>
      <c r="D218" s="157" t="s">
        <v>543</v>
      </c>
      <c r="E218" s="69"/>
      <c r="F218" s="69"/>
      <c r="G218" s="69"/>
      <c r="H218" s="69"/>
      <c r="I218" s="69"/>
      <c r="J218" s="69"/>
    </row>
    <row r="219" spans="1:10" ht="45" x14ac:dyDescent="0.2">
      <c r="A219" s="145" t="s">
        <v>283</v>
      </c>
      <c r="B219" s="146" t="s">
        <v>544</v>
      </c>
      <c r="C219" s="146" t="s">
        <v>284</v>
      </c>
      <c r="D219" s="147" t="s">
        <v>545</v>
      </c>
      <c r="E219" s="69"/>
      <c r="F219" s="69"/>
      <c r="G219" s="69"/>
      <c r="H219" s="69"/>
      <c r="I219" s="69"/>
      <c r="J219" s="69"/>
    </row>
    <row r="220" spans="1:10" ht="30" x14ac:dyDescent="0.2">
      <c r="A220" s="148" t="s">
        <v>283</v>
      </c>
      <c r="B220" s="149" t="s">
        <v>547</v>
      </c>
      <c r="C220" s="149" t="s">
        <v>284</v>
      </c>
      <c r="D220" s="150" t="s">
        <v>548</v>
      </c>
      <c r="E220" s="69"/>
      <c r="F220" s="69"/>
      <c r="G220" s="69"/>
      <c r="H220" s="69"/>
      <c r="I220" s="69"/>
      <c r="J220" s="69"/>
    </row>
    <row r="221" spans="1:10" x14ac:dyDescent="0.2">
      <c r="A221" s="152" t="s">
        <v>283</v>
      </c>
      <c r="B221" s="152">
        <v>6.3</v>
      </c>
      <c r="C221" s="152" t="s">
        <v>284</v>
      </c>
      <c r="D221" s="157" t="s">
        <v>551</v>
      </c>
      <c r="E221" s="69"/>
      <c r="F221" s="69"/>
      <c r="G221" s="69"/>
      <c r="H221" s="69"/>
      <c r="I221" s="69"/>
      <c r="J221" s="69"/>
    </row>
    <row r="222" spans="1:10" x14ac:dyDescent="0.2">
      <c r="A222" s="145" t="s">
        <v>283</v>
      </c>
      <c r="B222" s="146">
        <v>6.3</v>
      </c>
      <c r="C222" s="146" t="s">
        <v>284</v>
      </c>
      <c r="D222" s="147" t="s">
        <v>551</v>
      </c>
      <c r="E222" s="69"/>
      <c r="F222" s="69"/>
      <c r="G222" s="69"/>
      <c r="H222" s="69"/>
      <c r="I222" s="69"/>
      <c r="J222" s="69"/>
    </row>
    <row r="223" spans="1:10" x14ac:dyDescent="0.2">
      <c r="A223" s="145" t="s">
        <v>283</v>
      </c>
      <c r="B223" s="146">
        <v>6.3</v>
      </c>
      <c r="C223" s="146" t="s">
        <v>284</v>
      </c>
      <c r="D223" s="147" t="s">
        <v>551</v>
      </c>
      <c r="E223" s="69"/>
      <c r="F223" s="69"/>
      <c r="G223" s="69"/>
      <c r="H223" s="69"/>
      <c r="I223" s="69"/>
      <c r="J223" s="69"/>
    </row>
    <row r="224" spans="1:10" x14ac:dyDescent="0.2">
      <c r="A224" s="152" t="s">
        <v>283</v>
      </c>
      <c r="B224" s="152" t="s">
        <v>555</v>
      </c>
      <c r="C224" s="152" t="s">
        <v>284</v>
      </c>
      <c r="D224" s="162" t="s">
        <v>556</v>
      </c>
      <c r="E224" s="69"/>
      <c r="F224" s="69"/>
      <c r="G224" s="69"/>
      <c r="H224" s="69"/>
      <c r="I224" s="69"/>
      <c r="J224" s="69"/>
    </row>
    <row r="225" spans="1:10" ht="105" x14ac:dyDescent="0.2">
      <c r="A225" s="142" t="s">
        <v>283</v>
      </c>
      <c r="B225" s="143" t="s">
        <v>557</v>
      </c>
      <c r="C225" s="143" t="s">
        <v>284</v>
      </c>
      <c r="D225" s="144" t="s">
        <v>558</v>
      </c>
      <c r="E225" s="69"/>
      <c r="F225" s="69"/>
      <c r="G225" s="69"/>
      <c r="H225" s="69"/>
      <c r="I225" s="69"/>
      <c r="J225" s="69"/>
    </row>
    <row r="226" spans="1:10" ht="90" x14ac:dyDescent="0.2">
      <c r="A226" s="142" t="s">
        <v>283</v>
      </c>
      <c r="B226" s="143" t="s">
        <v>559</v>
      </c>
      <c r="C226" s="143" t="s">
        <v>284</v>
      </c>
      <c r="D226" s="144" t="s">
        <v>560</v>
      </c>
      <c r="E226" s="69"/>
      <c r="F226" s="69"/>
      <c r="G226" s="69"/>
      <c r="H226" s="69"/>
      <c r="I226" s="69"/>
      <c r="J226" s="69"/>
    </row>
    <row r="227" spans="1:10" ht="30" x14ac:dyDescent="0.2">
      <c r="A227" s="142" t="s">
        <v>283</v>
      </c>
      <c r="B227" s="143" t="s">
        <v>561</v>
      </c>
      <c r="C227" s="143" t="s">
        <v>284</v>
      </c>
      <c r="D227" s="144" t="s">
        <v>562</v>
      </c>
      <c r="E227" s="69"/>
      <c r="F227" s="69"/>
      <c r="G227" s="69"/>
      <c r="H227" s="69"/>
      <c r="I227" s="69"/>
      <c r="J227" s="69"/>
    </row>
    <row r="228" spans="1:10" x14ac:dyDescent="0.2">
      <c r="A228" s="142" t="s">
        <v>283</v>
      </c>
      <c r="B228" s="143" t="s">
        <v>564</v>
      </c>
      <c r="C228" s="143" t="s">
        <v>284</v>
      </c>
      <c r="D228" s="144" t="s">
        <v>367</v>
      </c>
      <c r="E228" s="69"/>
      <c r="F228" s="69"/>
      <c r="G228" s="69"/>
      <c r="H228" s="69"/>
      <c r="I228" s="69"/>
      <c r="J228" s="69"/>
    </row>
    <row r="229" spans="1:10" x14ac:dyDescent="0.2">
      <c r="A229" s="145" t="s">
        <v>283</v>
      </c>
      <c r="B229" s="146" t="s">
        <v>565</v>
      </c>
      <c r="C229" s="146" t="s">
        <v>284</v>
      </c>
      <c r="D229" s="147" t="s">
        <v>566</v>
      </c>
      <c r="E229" s="69"/>
      <c r="F229" s="69"/>
      <c r="G229" s="69"/>
      <c r="H229" s="69"/>
      <c r="I229" s="69"/>
      <c r="J229" s="69"/>
    </row>
    <row r="230" spans="1:10" ht="30" x14ac:dyDescent="0.2">
      <c r="A230" s="148" t="s">
        <v>283</v>
      </c>
      <c r="B230" s="149" t="s">
        <v>568</v>
      </c>
      <c r="C230" s="149" t="s">
        <v>284</v>
      </c>
      <c r="D230" s="150" t="s">
        <v>569</v>
      </c>
      <c r="E230" s="69"/>
      <c r="F230" s="69"/>
      <c r="G230" s="69"/>
      <c r="H230" s="69"/>
      <c r="I230" s="69"/>
      <c r="J230" s="69"/>
    </row>
    <row r="231" spans="1:10" x14ac:dyDescent="0.2">
      <c r="A231" s="148" t="s">
        <v>283</v>
      </c>
      <c r="B231" s="149" t="s">
        <v>571</v>
      </c>
      <c r="C231" s="149" t="s">
        <v>284</v>
      </c>
      <c r="D231" s="150" t="s">
        <v>572</v>
      </c>
      <c r="E231" s="69"/>
      <c r="F231" s="69"/>
      <c r="G231" s="69"/>
      <c r="H231" s="69"/>
      <c r="I231" s="69"/>
      <c r="J231" s="69"/>
    </row>
    <row r="232" spans="1:10" x14ac:dyDescent="0.2">
      <c r="A232" s="163"/>
      <c r="B232" s="146" t="s">
        <v>571</v>
      </c>
      <c r="C232" s="146" t="s">
        <v>284</v>
      </c>
      <c r="D232" s="147" t="s">
        <v>566</v>
      </c>
      <c r="E232" s="69"/>
      <c r="F232" s="69"/>
      <c r="G232" s="69"/>
      <c r="H232" s="69"/>
      <c r="I232" s="69"/>
      <c r="J232" s="69"/>
    </row>
    <row r="233" spans="1:10" ht="30" x14ac:dyDescent="0.2">
      <c r="A233" s="142" t="s">
        <v>283</v>
      </c>
      <c r="B233" s="143" t="s">
        <v>575</v>
      </c>
      <c r="C233" s="143" t="s">
        <v>284</v>
      </c>
      <c r="D233" s="144" t="s">
        <v>576</v>
      </c>
      <c r="E233" s="69"/>
      <c r="F233" s="69"/>
      <c r="G233" s="69"/>
      <c r="H233" s="69"/>
      <c r="I233" s="69"/>
      <c r="J233" s="69"/>
    </row>
    <row r="234" spans="1:10" ht="30" x14ac:dyDescent="0.2">
      <c r="A234" s="142" t="s">
        <v>283</v>
      </c>
      <c r="B234" s="143" t="s">
        <v>577</v>
      </c>
      <c r="C234" s="143" t="s">
        <v>284</v>
      </c>
      <c r="D234" s="144" t="s">
        <v>578</v>
      </c>
      <c r="E234" s="69"/>
      <c r="F234" s="69"/>
      <c r="G234" s="69"/>
      <c r="H234" s="69"/>
      <c r="I234" s="69"/>
      <c r="J234" s="69"/>
    </row>
    <row r="235" spans="1:10" x14ac:dyDescent="0.2">
      <c r="A235" s="142" t="s">
        <v>283</v>
      </c>
      <c r="B235" s="143">
        <v>6.4</v>
      </c>
      <c r="C235" s="143" t="s">
        <v>284</v>
      </c>
      <c r="D235" s="144" t="s">
        <v>579</v>
      </c>
      <c r="E235" s="69"/>
      <c r="F235" s="69"/>
      <c r="G235" s="69"/>
      <c r="H235" s="69"/>
      <c r="I235" s="69"/>
      <c r="J235" s="69"/>
    </row>
    <row r="236" spans="1:10" ht="30" x14ac:dyDescent="0.2">
      <c r="A236" s="142" t="s">
        <v>283</v>
      </c>
      <c r="B236" s="143" t="s">
        <v>580</v>
      </c>
      <c r="C236" s="143" t="s">
        <v>284</v>
      </c>
      <c r="D236" s="144" t="s">
        <v>581</v>
      </c>
      <c r="E236" s="69"/>
      <c r="F236" s="69"/>
      <c r="G236" s="69"/>
      <c r="H236" s="69"/>
      <c r="I236" s="69"/>
      <c r="J236" s="69"/>
    </row>
    <row r="237" spans="1:10" x14ac:dyDescent="0.2">
      <c r="A237" s="152" t="s">
        <v>283</v>
      </c>
      <c r="B237" s="152" t="s">
        <v>582</v>
      </c>
      <c r="C237" s="152" t="s">
        <v>284</v>
      </c>
      <c r="D237" s="157" t="s">
        <v>378</v>
      </c>
      <c r="E237" s="69"/>
      <c r="F237" s="69"/>
      <c r="G237" s="69"/>
      <c r="H237" s="69"/>
      <c r="I237" s="69"/>
      <c r="J237" s="69"/>
    </row>
    <row r="238" spans="1:10" ht="30" x14ac:dyDescent="0.2">
      <c r="A238" s="142" t="s">
        <v>283</v>
      </c>
      <c r="B238" s="143" t="s">
        <v>583</v>
      </c>
      <c r="C238" s="143" t="s">
        <v>284</v>
      </c>
      <c r="D238" s="144" t="s">
        <v>584</v>
      </c>
      <c r="E238" s="69"/>
      <c r="F238" s="69"/>
      <c r="G238" s="69"/>
      <c r="H238" s="69"/>
      <c r="I238" s="69"/>
      <c r="J238" s="69"/>
    </row>
    <row r="239" spans="1:10" ht="30" x14ac:dyDescent="0.2">
      <c r="A239" s="142" t="s">
        <v>283</v>
      </c>
      <c r="B239" s="143" t="s">
        <v>585</v>
      </c>
      <c r="C239" s="143" t="s">
        <v>284</v>
      </c>
      <c r="D239" s="144" t="s">
        <v>586</v>
      </c>
      <c r="E239" s="69"/>
      <c r="F239" s="69"/>
      <c r="G239" s="69"/>
      <c r="H239" s="69"/>
      <c r="I239" s="69"/>
      <c r="J239" s="69"/>
    </row>
    <row r="240" spans="1:10" x14ac:dyDescent="0.2">
      <c r="A240" s="142" t="s">
        <v>283</v>
      </c>
      <c r="B240" s="143" t="s">
        <v>587</v>
      </c>
      <c r="C240" s="143" t="s">
        <v>284</v>
      </c>
      <c r="D240" s="144" t="s">
        <v>588</v>
      </c>
      <c r="E240" s="69"/>
      <c r="F240" s="69"/>
      <c r="G240" s="69"/>
      <c r="H240" s="69"/>
      <c r="I240" s="69"/>
      <c r="J240" s="69"/>
    </row>
    <row r="241" spans="1:10" ht="30" x14ac:dyDescent="0.2">
      <c r="A241" s="145" t="s">
        <v>283</v>
      </c>
      <c r="B241" s="146" t="s">
        <v>590</v>
      </c>
      <c r="C241" s="146" t="s">
        <v>284</v>
      </c>
      <c r="D241" s="147" t="s">
        <v>591</v>
      </c>
      <c r="E241" s="69"/>
      <c r="F241" s="69"/>
      <c r="G241" s="69"/>
      <c r="H241" s="69"/>
      <c r="I241" s="69"/>
      <c r="J241" s="69"/>
    </row>
    <row r="242" spans="1:10" x14ac:dyDescent="0.2">
      <c r="A242" s="142" t="s">
        <v>283</v>
      </c>
      <c r="B242" s="143">
        <v>6.5</v>
      </c>
      <c r="C242" s="143" t="s">
        <v>284</v>
      </c>
      <c r="D242" s="144" t="s">
        <v>594</v>
      </c>
      <c r="E242" s="69"/>
      <c r="F242" s="69"/>
      <c r="G242" s="69"/>
      <c r="H242" s="69"/>
      <c r="I242" s="69"/>
      <c r="J242" s="69"/>
    </row>
    <row r="243" spans="1:10" ht="30" x14ac:dyDescent="0.2">
      <c r="A243" s="142" t="s">
        <v>283</v>
      </c>
      <c r="B243" s="143" t="s">
        <v>595</v>
      </c>
      <c r="C243" s="143" t="s">
        <v>284</v>
      </c>
      <c r="D243" s="144" t="s">
        <v>596</v>
      </c>
      <c r="E243" s="69"/>
      <c r="F243" s="69"/>
      <c r="G243" s="69"/>
      <c r="H243" s="69"/>
      <c r="I243" s="69"/>
      <c r="J243" s="69"/>
    </row>
    <row r="244" spans="1:10" x14ac:dyDescent="0.2">
      <c r="A244" s="142" t="s">
        <v>283</v>
      </c>
      <c r="B244" s="143">
        <v>6.6</v>
      </c>
      <c r="C244" s="143" t="s">
        <v>284</v>
      </c>
      <c r="D244" s="144" t="s">
        <v>597</v>
      </c>
      <c r="E244" s="69"/>
      <c r="F244" s="69"/>
      <c r="G244" s="69"/>
      <c r="H244" s="69"/>
      <c r="I244" s="69"/>
      <c r="J244" s="69"/>
    </row>
    <row r="245" spans="1:10" x14ac:dyDescent="0.2">
      <c r="A245" s="145" t="s">
        <v>283</v>
      </c>
      <c r="B245" s="146">
        <v>6.6</v>
      </c>
      <c r="C245" s="146" t="s">
        <v>284</v>
      </c>
      <c r="D245" s="147" t="s">
        <v>597</v>
      </c>
      <c r="E245" s="69"/>
      <c r="F245" s="69"/>
      <c r="G245" s="69"/>
      <c r="H245" s="69"/>
      <c r="I245" s="69"/>
      <c r="J245" s="69"/>
    </row>
    <row r="246" spans="1:10" ht="45" x14ac:dyDescent="0.2">
      <c r="A246" s="145" t="s">
        <v>283</v>
      </c>
      <c r="B246" s="146" t="s">
        <v>601</v>
      </c>
      <c r="C246" s="146" t="s">
        <v>284</v>
      </c>
      <c r="D246" s="147" t="s">
        <v>602</v>
      </c>
      <c r="E246" s="69"/>
      <c r="F246" s="69"/>
      <c r="G246" s="69"/>
      <c r="H246" s="69"/>
      <c r="I246" s="69"/>
      <c r="J246" s="69"/>
    </row>
    <row r="247" spans="1:10" x14ac:dyDescent="0.2">
      <c r="A247" s="152" t="s">
        <v>283</v>
      </c>
      <c r="B247" s="152">
        <v>6.7</v>
      </c>
      <c r="C247" s="152" t="s">
        <v>284</v>
      </c>
      <c r="D247" s="157" t="s">
        <v>605</v>
      </c>
      <c r="E247" s="69"/>
      <c r="F247" s="69"/>
      <c r="G247" s="69"/>
      <c r="H247" s="69"/>
      <c r="I247" s="69"/>
      <c r="J247" s="69"/>
    </row>
    <row r="248" spans="1:10" ht="30" x14ac:dyDescent="0.2">
      <c r="A248" s="142" t="s">
        <v>283</v>
      </c>
      <c r="B248" s="143" t="s">
        <v>606</v>
      </c>
      <c r="C248" s="143" t="s">
        <v>284</v>
      </c>
      <c r="D248" s="144" t="s">
        <v>607</v>
      </c>
      <c r="E248" s="69"/>
      <c r="F248" s="69"/>
      <c r="G248" s="69"/>
      <c r="H248" s="69"/>
      <c r="I248" s="69"/>
      <c r="J248" s="69"/>
    </row>
    <row r="249" spans="1:10" ht="30" x14ac:dyDescent="0.2">
      <c r="A249" s="142" t="s">
        <v>283</v>
      </c>
      <c r="B249" s="143">
        <v>6.8</v>
      </c>
      <c r="C249" s="143" t="s">
        <v>284</v>
      </c>
      <c r="D249" s="144" t="s">
        <v>608</v>
      </c>
      <c r="E249" s="69"/>
      <c r="F249" s="69"/>
      <c r="G249" s="69"/>
      <c r="H249" s="69"/>
      <c r="I249" s="69"/>
      <c r="J249" s="69"/>
    </row>
    <row r="250" spans="1:10" x14ac:dyDescent="0.2">
      <c r="A250" s="152" t="s">
        <v>283</v>
      </c>
      <c r="B250" s="152">
        <v>6.9</v>
      </c>
      <c r="C250" s="152" t="s">
        <v>284</v>
      </c>
      <c r="D250" s="157" t="s">
        <v>610</v>
      </c>
      <c r="E250" s="69"/>
      <c r="F250" s="69"/>
      <c r="G250" s="69"/>
      <c r="H250" s="69"/>
      <c r="I250" s="69"/>
      <c r="J250" s="69"/>
    </row>
    <row r="251" spans="1:10" ht="45" x14ac:dyDescent="0.2">
      <c r="A251" s="142" t="s">
        <v>283</v>
      </c>
      <c r="B251" s="143" t="s">
        <v>611</v>
      </c>
      <c r="C251" s="143" t="s">
        <v>284</v>
      </c>
      <c r="D251" s="144" t="s">
        <v>612</v>
      </c>
      <c r="E251" s="69"/>
      <c r="F251" s="69"/>
      <c r="G251" s="69"/>
      <c r="H251" s="69"/>
      <c r="I251" s="69"/>
      <c r="J251" s="69"/>
    </row>
    <row r="252" spans="1:10" ht="30" x14ac:dyDescent="0.2">
      <c r="A252" s="142" t="s">
        <v>283</v>
      </c>
      <c r="B252" s="143" t="s">
        <v>614</v>
      </c>
      <c r="C252" s="143" t="s">
        <v>284</v>
      </c>
      <c r="D252" s="144" t="s">
        <v>615</v>
      </c>
      <c r="E252" s="69"/>
      <c r="F252" s="69"/>
      <c r="G252" s="69"/>
      <c r="H252" s="69"/>
      <c r="I252" s="69"/>
      <c r="J252" s="69"/>
    </row>
    <row r="253" spans="1:10" ht="45" x14ac:dyDescent="0.2">
      <c r="A253" s="145" t="s">
        <v>283</v>
      </c>
      <c r="B253" s="146" t="s">
        <v>616</v>
      </c>
      <c r="C253" s="146" t="s">
        <v>284</v>
      </c>
      <c r="D253" s="147" t="s">
        <v>617</v>
      </c>
      <c r="E253" s="69"/>
      <c r="F253" s="69"/>
      <c r="G253" s="69"/>
      <c r="H253" s="69"/>
      <c r="I253" s="69"/>
      <c r="J253" s="69"/>
    </row>
    <row r="254" spans="1:10" x14ac:dyDescent="0.2">
      <c r="A254" s="152" t="s">
        <v>283</v>
      </c>
      <c r="B254" s="152" t="s">
        <v>620</v>
      </c>
      <c r="C254" s="152" t="s">
        <v>284</v>
      </c>
      <c r="D254" s="157" t="s">
        <v>621</v>
      </c>
      <c r="E254" s="69"/>
      <c r="F254" s="69"/>
      <c r="G254" s="69"/>
      <c r="H254" s="69"/>
      <c r="I254" s="69"/>
      <c r="J254" s="69"/>
    </row>
    <row r="255" spans="1:10" ht="30" x14ac:dyDescent="0.2">
      <c r="A255" s="142" t="s">
        <v>283</v>
      </c>
      <c r="B255" s="143" t="s">
        <v>622</v>
      </c>
      <c r="C255" s="143" t="s">
        <v>284</v>
      </c>
      <c r="D255" s="144" t="s">
        <v>623</v>
      </c>
      <c r="E255" s="69"/>
      <c r="F255" s="69"/>
      <c r="G255" s="69"/>
      <c r="H255" s="69"/>
      <c r="I255" s="69"/>
      <c r="J255" s="69"/>
    </row>
    <row r="256" spans="1:10" x14ac:dyDescent="0.2">
      <c r="A256" s="145" t="s">
        <v>283</v>
      </c>
      <c r="B256" s="146" t="s">
        <v>624</v>
      </c>
      <c r="C256" s="146" t="s">
        <v>284</v>
      </c>
      <c r="D256" s="147" t="s">
        <v>625</v>
      </c>
      <c r="E256" s="69"/>
      <c r="F256" s="69"/>
      <c r="G256" s="69"/>
      <c r="H256" s="69"/>
      <c r="I256" s="69"/>
      <c r="J256" s="69"/>
    </row>
    <row r="257" spans="1:10" x14ac:dyDescent="0.2">
      <c r="A257" s="148" t="s">
        <v>283</v>
      </c>
      <c r="B257" s="149" t="s">
        <v>628</v>
      </c>
      <c r="C257" s="149" t="s">
        <v>284</v>
      </c>
      <c r="D257" s="150" t="s">
        <v>629</v>
      </c>
      <c r="E257" s="69"/>
      <c r="F257" s="69"/>
      <c r="G257" s="69"/>
      <c r="H257" s="69"/>
      <c r="I257" s="69"/>
      <c r="J257" s="69"/>
    </row>
    <row r="258" spans="1:10" ht="30" x14ac:dyDescent="0.2">
      <c r="A258" s="148" t="s">
        <v>283</v>
      </c>
      <c r="B258" s="149" t="s">
        <v>632</v>
      </c>
      <c r="C258" s="149" t="s">
        <v>284</v>
      </c>
      <c r="D258" s="150" t="s">
        <v>633</v>
      </c>
      <c r="E258" s="69"/>
      <c r="F258" s="69"/>
      <c r="G258" s="69"/>
      <c r="H258" s="69"/>
      <c r="I258" s="69"/>
      <c r="J258" s="69"/>
    </row>
    <row r="259" spans="1:10" ht="30" x14ac:dyDescent="0.2">
      <c r="A259" s="148" t="s">
        <v>283</v>
      </c>
      <c r="B259" s="149" t="s">
        <v>634</v>
      </c>
      <c r="C259" s="149" t="s">
        <v>284</v>
      </c>
      <c r="D259" s="150" t="s">
        <v>635</v>
      </c>
      <c r="E259" s="69"/>
      <c r="F259" s="69"/>
      <c r="G259" s="69"/>
      <c r="H259" s="69"/>
      <c r="I259" s="69"/>
      <c r="J259" s="69"/>
    </row>
    <row r="260" spans="1:10" x14ac:dyDescent="0.2">
      <c r="A260" s="142" t="s">
        <v>283</v>
      </c>
      <c r="B260" s="143" t="s">
        <v>637</v>
      </c>
      <c r="C260" s="143" t="s">
        <v>284</v>
      </c>
      <c r="D260" s="144" t="s">
        <v>638</v>
      </c>
      <c r="E260" s="69"/>
      <c r="F260" s="69"/>
      <c r="G260" s="69"/>
      <c r="H260" s="69"/>
      <c r="I260" s="69"/>
      <c r="J260" s="69"/>
    </row>
    <row r="261" spans="1:10" ht="45" x14ac:dyDescent="0.2">
      <c r="A261" s="142" t="s">
        <v>283</v>
      </c>
      <c r="B261" s="143" t="s">
        <v>640</v>
      </c>
      <c r="C261" s="143" t="s">
        <v>284</v>
      </c>
      <c r="D261" s="144" t="s">
        <v>641</v>
      </c>
      <c r="E261" s="69"/>
      <c r="F261" s="69"/>
      <c r="G261" s="69"/>
      <c r="H261" s="69"/>
      <c r="I261" s="69"/>
      <c r="J261" s="69"/>
    </row>
    <row r="262" spans="1:10" ht="30" x14ac:dyDescent="0.2">
      <c r="A262" s="142" t="s">
        <v>283</v>
      </c>
      <c r="B262" s="143" t="s">
        <v>642</v>
      </c>
      <c r="C262" s="143" t="s">
        <v>284</v>
      </c>
      <c r="D262" s="144" t="s">
        <v>643</v>
      </c>
      <c r="E262" s="69"/>
      <c r="F262" s="69"/>
      <c r="G262" s="69"/>
      <c r="H262" s="69"/>
      <c r="I262" s="69"/>
      <c r="J262" s="69"/>
    </row>
    <row r="263" spans="1:10" ht="60" x14ac:dyDescent="0.2">
      <c r="A263" s="142" t="s">
        <v>283</v>
      </c>
      <c r="B263" s="143" t="s">
        <v>644</v>
      </c>
      <c r="C263" s="143" t="s">
        <v>284</v>
      </c>
      <c r="D263" s="144" t="s">
        <v>645</v>
      </c>
      <c r="E263" s="69"/>
      <c r="F263" s="69"/>
      <c r="G263" s="69"/>
      <c r="H263" s="69"/>
      <c r="I263" s="69"/>
      <c r="J263" s="69"/>
    </row>
    <row r="264" spans="1:10" ht="30" x14ac:dyDescent="0.2">
      <c r="A264" s="142" t="s">
        <v>283</v>
      </c>
      <c r="B264" s="143" t="s">
        <v>646</v>
      </c>
      <c r="C264" s="143" t="s">
        <v>284</v>
      </c>
      <c r="D264" s="144" t="s">
        <v>647</v>
      </c>
      <c r="E264" s="69"/>
      <c r="F264" s="69"/>
      <c r="G264" s="69"/>
      <c r="H264" s="69"/>
      <c r="I264" s="69"/>
      <c r="J264" s="69"/>
    </row>
    <row r="265" spans="1:10" x14ac:dyDescent="0.2">
      <c r="A265" s="145" t="s">
        <v>283</v>
      </c>
      <c r="B265" s="146" t="s">
        <v>648</v>
      </c>
      <c r="C265" s="146" t="s">
        <v>284</v>
      </c>
      <c r="D265" s="147" t="s">
        <v>649</v>
      </c>
      <c r="E265" s="69"/>
      <c r="F265" s="69"/>
      <c r="G265" s="69"/>
      <c r="H265" s="69"/>
      <c r="I265" s="69"/>
      <c r="J265" s="69"/>
    </row>
    <row r="266" spans="1:10" ht="30" x14ac:dyDescent="0.2">
      <c r="A266" s="142" t="s">
        <v>283</v>
      </c>
      <c r="B266" s="143" t="s">
        <v>652</v>
      </c>
      <c r="C266" s="143" t="s">
        <v>284</v>
      </c>
      <c r="D266" s="144" t="s">
        <v>653</v>
      </c>
      <c r="E266" s="69"/>
      <c r="F266" s="69"/>
      <c r="G266" s="69"/>
      <c r="H266" s="69"/>
      <c r="I266" s="69"/>
      <c r="J266" s="69"/>
    </row>
    <row r="267" spans="1:10" ht="45" x14ac:dyDescent="0.2">
      <c r="A267" s="145" t="s">
        <v>283</v>
      </c>
      <c r="B267" s="146" t="s">
        <v>654</v>
      </c>
      <c r="C267" s="146" t="s">
        <v>284</v>
      </c>
      <c r="D267" s="147" t="s">
        <v>655</v>
      </c>
      <c r="E267" s="69"/>
      <c r="F267" s="69"/>
      <c r="G267" s="69"/>
      <c r="H267" s="69"/>
      <c r="I267" s="69"/>
      <c r="J267" s="69"/>
    </row>
    <row r="268" spans="1:10" ht="45" x14ac:dyDescent="0.2">
      <c r="A268" s="145" t="s">
        <v>283</v>
      </c>
      <c r="B268" s="146" t="s">
        <v>654</v>
      </c>
      <c r="C268" s="146" t="s">
        <v>284</v>
      </c>
      <c r="D268" s="147" t="s">
        <v>655</v>
      </c>
      <c r="E268" s="69"/>
      <c r="F268" s="69"/>
      <c r="G268" s="69"/>
      <c r="H268" s="69"/>
      <c r="I268" s="69"/>
      <c r="J268" s="69"/>
    </row>
    <row r="269" spans="1:10" ht="30" x14ac:dyDescent="0.2">
      <c r="A269" s="142" t="s">
        <v>283</v>
      </c>
      <c r="B269" s="143" t="s">
        <v>662</v>
      </c>
      <c r="C269" s="143" t="s">
        <v>284</v>
      </c>
      <c r="D269" s="144" t="s">
        <v>663</v>
      </c>
      <c r="E269" s="69"/>
      <c r="F269" s="69"/>
      <c r="G269" s="69"/>
      <c r="H269" s="69"/>
      <c r="I269" s="69"/>
      <c r="J269" s="69"/>
    </row>
    <row r="270" spans="1:10" ht="30" x14ac:dyDescent="0.2">
      <c r="A270" s="145" t="s">
        <v>283</v>
      </c>
      <c r="B270" s="146">
        <v>6.11</v>
      </c>
      <c r="C270" s="146" t="s">
        <v>284</v>
      </c>
      <c r="D270" s="147" t="s">
        <v>666</v>
      </c>
      <c r="E270" s="69"/>
      <c r="F270" s="69"/>
      <c r="G270" s="69"/>
      <c r="H270" s="69"/>
      <c r="I270" s="69"/>
      <c r="J270" s="69"/>
    </row>
    <row r="271" spans="1:10" ht="30" x14ac:dyDescent="0.2">
      <c r="A271" s="145" t="s">
        <v>283</v>
      </c>
      <c r="B271" s="146" t="s">
        <v>670</v>
      </c>
      <c r="C271" s="146" t="s">
        <v>284</v>
      </c>
      <c r="D271" s="147" t="s">
        <v>671</v>
      </c>
      <c r="E271" s="69"/>
      <c r="F271" s="69"/>
      <c r="G271" s="69"/>
      <c r="H271" s="69"/>
      <c r="I271" s="69"/>
      <c r="J271" s="69"/>
    </row>
    <row r="272" spans="1:10" ht="30" x14ac:dyDescent="0.2">
      <c r="A272" s="145" t="s">
        <v>283</v>
      </c>
      <c r="B272" s="146" t="s">
        <v>672</v>
      </c>
      <c r="C272" s="146" t="s">
        <v>284</v>
      </c>
      <c r="D272" s="147" t="s">
        <v>673</v>
      </c>
      <c r="E272" s="69"/>
      <c r="F272" s="69"/>
      <c r="G272" s="69"/>
      <c r="H272" s="69"/>
      <c r="I272" s="69"/>
      <c r="J272" s="69"/>
    </row>
    <row r="273" spans="1:10" ht="60" x14ac:dyDescent="0.2">
      <c r="A273" s="145" t="s">
        <v>283</v>
      </c>
      <c r="B273" s="146" t="s">
        <v>674</v>
      </c>
      <c r="C273" s="146" t="s">
        <v>284</v>
      </c>
      <c r="D273" s="147" t="s">
        <v>675</v>
      </c>
      <c r="E273" s="69"/>
      <c r="F273" s="69"/>
      <c r="G273" s="69"/>
      <c r="H273" s="69"/>
      <c r="I273" s="69"/>
      <c r="J273" s="69"/>
    </row>
    <row r="274" spans="1:10" ht="30" x14ac:dyDescent="0.2">
      <c r="A274" s="151" t="s">
        <v>283</v>
      </c>
      <c r="B274" s="152">
        <v>6.12</v>
      </c>
      <c r="C274" s="152" t="s">
        <v>284</v>
      </c>
      <c r="D274" s="155" t="s">
        <v>676</v>
      </c>
      <c r="E274" s="69"/>
      <c r="F274" s="69"/>
      <c r="G274" s="69"/>
      <c r="H274" s="69"/>
      <c r="I274" s="69"/>
      <c r="J274" s="69"/>
    </row>
    <row r="275" spans="1:10" ht="30" x14ac:dyDescent="0.2">
      <c r="A275" s="142" t="s">
        <v>283</v>
      </c>
      <c r="B275" s="143" t="s">
        <v>677</v>
      </c>
      <c r="C275" s="143" t="s">
        <v>284</v>
      </c>
      <c r="D275" s="144" t="s">
        <v>678</v>
      </c>
      <c r="E275" s="69"/>
      <c r="F275" s="69"/>
      <c r="G275" s="69"/>
      <c r="H275" s="69"/>
      <c r="I275" s="69"/>
      <c r="J275" s="69"/>
    </row>
    <row r="276" spans="1:10" x14ac:dyDescent="0.2">
      <c r="A276" s="142" t="s">
        <v>283</v>
      </c>
      <c r="B276" s="143" t="s">
        <v>679</v>
      </c>
      <c r="C276" s="143" t="s">
        <v>284</v>
      </c>
      <c r="D276" s="144" t="s">
        <v>680</v>
      </c>
      <c r="E276" s="69"/>
      <c r="F276" s="69"/>
      <c r="G276" s="69"/>
      <c r="H276" s="69"/>
      <c r="I276" s="69"/>
      <c r="J276" s="69"/>
    </row>
    <row r="277" spans="1:10" x14ac:dyDescent="0.2">
      <c r="A277" s="142" t="s">
        <v>283</v>
      </c>
      <c r="B277" s="143" t="s">
        <v>681</v>
      </c>
      <c r="C277" s="143" t="s">
        <v>284</v>
      </c>
      <c r="D277" s="144" t="s">
        <v>682</v>
      </c>
      <c r="E277" s="69"/>
      <c r="F277" s="69"/>
      <c r="G277" s="69"/>
      <c r="H277" s="69"/>
      <c r="I277" s="69"/>
      <c r="J277" s="69"/>
    </row>
    <row r="278" spans="1:10" ht="30" x14ac:dyDescent="0.2">
      <c r="A278" s="145" t="s">
        <v>283</v>
      </c>
      <c r="B278" s="146" t="s">
        <v>683</v>
      </c>
      <c r="C278" s="146" t="s">
        <v>284</v>
      </c>
      <c r="D278" s="147" t="s">
        <v>684</v>
      </c>
      <c r="E278" s="69"/>
      <c r="F278" s="69"/>
      <c r="G278" s="69"/>
      <c r="H278" s="69"/>
      <c r="I278" s="69"/>
      <c r="J278" s="69"/>
    </row>
    <row r="279" spans="1:10" ht="30" x14ac:dyDescent="0.2">
      <c r="A279" s="145" t="s">
        <v>283</v>
      </c>
      <c r="B279" s="146" t="s">
        <v>686</v>
      </c>
      <c r="C279" s="146" t="s">
        <v>284</v>
      </c>
      <c r="D279" s="147" t="s">
        <v>687</v>
      </c>
      <c r="E279" s="69"/>
      <c r="F279" s="69"/>
      <c r="G279" s="69"/>
      <c r="H279" s="69"/>
      <c r="I279" s="69"/>
      <c r="J279" s="69"/>
    </row>
    <row r="280" spans="1:10" ht="30" x14ac:dyDescent="0.2">
      <c r="A280" s="145" t="s">
        <v>283</v>
      </c>
      <c r="B280" s="146" t="s">
        <v>688</v>
      </c>
      <c r="C280" s="146" t="s">
        <v>284</v>
      </c>
      <c r="D280" s="147" t="s">
        <v>689</v>
      </c>
      <c r="E280" s="69"/>
      <c r="F280" s="69"/>
      <c r="G280" s="69"/>
      <c r="H280" s="69"/>
      <c r="I280" s="69"/>
      <c r="J280" s="69"/>
    </row>
    <row r="281" spans="1:10" ht="60" x14ac:dyDescent="0.2">
      <c r="A281" s="145" t="s">
        <v>283</v>
      </c>
      <c r="B281" s="146" t="s">
        <v>690</v>
      </c>
      <c r="C281" s="146" t="s">
        <v>284</v>
      </c>
      <c r="D281" s="147" t="s">
        <v>691</v>
      </c>
      <c r="E281" s="69"/>
      <c r="F281" s="69"/>
      <c r="G281" s="69"/>
      <c r="H281" s="69"/>
      <c r="I281" s="69"/>
      <c r="J281" s="69"/>
    </row>
    <row r="282" spans="1:10" ht="60" x14ac:dyDescent="0.2">
      <c r="A282" s="164">
        <v>6</v>
      </c>
      <c r="B282" s="152">
        <v>6.13</v>
      </c>
      <c r="C282" s="152" t="s">
        <v>284</v>
      </c>
      <c r="D282" s="155" t="s">
        <v>692</v>
      </c>
      <c r="E282" s="69"/>
      <c r="F282" s="69"/>
      <c r="G282" s="69"/>
      <c r="H282" s="69"/>
      <c r="I282" s="69"/>
      <c r="J282" s="69"/>
    </row>
    <row r="283" spans="1:10" ht="45" x14ac:dyDescent="0.2">
      <c r="A283" s="163">
        <v>6</v>
      </c>
      <c r="B283" s="146" t="s">
        <v>693</v>
      </c>
      <c r="C283" s="146" t="s">
        <v>284</v>
      </c>
      <c r="D283" s="154" t="s">
        <v>694</v>
      </c>
      <c r="E283" s="69"/>
      <c r="F283" s="69"/>
      <c r="G283" s="69"/>
      <c r="H283" s="69"/>
      <c r="I283" s="69"/>
      <c r="J283" s="69"/>
    </row>
    <row r="284" spans="1:10" ht="30" x14ac:dyDescent="0.2">
      <c r="A284" s="165">
        <v>6</v>
      </c>
      <c r="B284" s="143" t="s">
        <v>697</v>
      </c>
      <c r="C284" s="142" t="s">
        <v>284</v>
      </c>
      <c r="D284" s="156" t="s">
        <v>698</v>
      </c>
      <c r="E284" s="69"/>
      <c r="F284" s="69"/>
      <c r="G284" s="69"/>
      <c r="H284" s="69"/>
      <c r="I284" s="69"/>
      <c r="J284" s="69"/>
    </row>
    <row r="285" spans="1:10" ht="30" x14ac:dyDescent="0.2">
      <c r="A285" s="163">
        <v>6</v>
      </c>
      <c r="B285" s="146" t="s">
        <v>700</v>
      </c>
      <c r="C285" s="145" t="s">
        <v>284</v>
      </c>
      <c r="D285" s="166" t="s">
        <v>701</v>
      </c>
      <c r="E285" s="69"/>
      <c r="F285" s="69"/>
      <c r="G285" s="69"/>
      <c r="H285" s="69"/>
      <c r="I285" s="69"/>
      <c r="J285" s="69"/>
    </row>
    <row r="286" spans="1:10" ht="30" x14ac:dyDescent="0.2">
      <c r="A286" s="163">
        <v>6</v>
      </c>
      <c r="B286" s="146" t="s">
        <v>704</v>
      </c>
      <c r="C286" s="145" t="s">
        <v>284</v>
      </c>
      <c r="D286" s="166" t="s">
        <v>705</v>
      </c>
      <c r="E286" s="69"/>
      <c r="F286" s="69"/>
      <c r="G286" s="69"/>
      <c r="H286" s="69"/>
      <c r="I286" s="69"/>
      <c r="J286" s="69"/>
    </row>
    <row r="287" spans="1:10" ht="30" x14ac:dyDescent="0.2">
      <c r="A287" s="165">
        <v>6</v>
      </c>
      <c r="B287" s="143" t="s">
        <v>708</v>
      </c>
      <c r="C287" s="142" t="s">
        <v>284</v>
      </c>
      <c r="D287" s="156" t="s">
        <v>709</v>
      </c>
      <c r="E287" s="69"/>
      <c r="F287" s="69"/>
      <c r="G287" s="69"/>
      <c r="H287" s="69"/>
      <c r="I287" s="69"/>
      <c r="J287" s="69"/>
    </row>
    <row r="288" spans="1:10" ht="30.75" thickBot="1" x14ac:dyDescent="0.25">
      <c r="A288" s="173">
        <v>6</v>
      </c>
      <c r="B288" s="187" t="s">
        <v>711</v>
      </c>
      <c r="C288" s="186" t="s">
        <v>284</v>
      </c>
      <c r="D288" s="191" t="s">
        <v>712</v>
      </c>
      <c r="E288" s="69"/>
      <c r="F288" s="69"/>
      <c r="G288" s="69"/>
      <c r="H288" s="69"/>
      <c r="I288" s="69"/>
      <c r="J288" s="69"/>
    </row>
    <row r="289" spans="1:10" x14ac:dyDescent="0.2">
      <c r="A289" s="185" t="s">
        <v>714</v>
      </c>
      <c r="B289" s="140">
        <v>7</v>
      </c>
      <c r="C289" s="140" t="s">
        <v>715</v>
      </c>
      <c r="D289" s="141" t="s">
        <v>716</v>
      </c>
      <c r="E289" s="69"/>
      <c r="F289" s="69"/>
      <c r="G289" s="69"/>
      <c r="H289" s="69"/>
      <c r="I289" s="69"/>
      <c r="J289" s="69"/>
    </row>
    <row r="290" spans="1:10" ht="30" x14ac:dyDescent="0.2">
      <c r="A290" s="145" t="s">
        <v>714</v>
      </c>
      <c r="B290" s="146">
        <v>7.1</v>
      </c>
      <c r="C290" s="146" t="s">
        <v>715</v>
      </c>
      <c r="D290" s="147" t="s">
        <v>717</v>
      </c>
      <c r="E290" s="69"/>
      <c r="F290" s="69"/>
      <c r="G290" s="69"/>
      <c r="H290" s="69"/>
      <c r="I290" s="69"/>
      <c r="J290" s="69"/>
    </row>
    <row r="291" spans="1:10" ht="30" x14ac:dyDescent="0.2">
      <c r="A291" s="142" t="s">
        <v>714</v>
      </c>
      <c r="B291" s="143">
        <v>7.1</v>
      </c>
      <c r="C291" s="143" t="s">
        <v>715</v>
      </c>
      <c r="D291" s="144" t="s">
        <v>717</v>
      </c>
      <c r="E291" s="69"/>
      <c r="F291" s="69"/>
      <c r="G291" s="69"/>
      <c r="H291" s="69"/>
      <c r="I291" s="69"/>
      <c r="J291" s="69"/>
    </row>
    <row r="292" spans="1:10" ht="30" x14ac:dyDescent="0.2">
      <c r="A292" s="145" t="s">
        <v>714</v>
      </c>
      <c r="B292" s="146" t="s">
        <v>721</v>
      </c>
      <c r="C292" s="146" t="s">
        <v>715</v>
      </c>
      <c r="D292" s="147" t="s">
        <v>722</v>
      </c>
      <c r="E292" s="69"/>
      <c r="F292" s="69"/>
      <c r="G292" s="69"/>
      <c r="H292" s="69"/>
      <c r="I292" s="69"/>
      <c r="J292" s="69"/>
    </row>
    <row r="293" spans="1:10" ht="30" x14ac:dyDescent="0.2">
      <c r="A293" s="142" t="s">
        <v>714</v>
      </c>
      <c r="B293" s="143" t="s">
        <v>721</v>
      </c>
      <c r="C293" s="143" t="s">
        <v>715</v>
      </c>
      <c r="D293" s="144" t="s">
        <v>722</v>
      </c>
      <c r="E293" s="69"/>
      <c r="F293" s="69"/>
      <c r="G293" s="69"/>
      <c r="H293" s="69"/>
      <c r="I293" s="69"/>
      <c r="J293" s="69"/>
    </row>
    <row r="294" spans="1:10" x14ac:dyDescent="0.2">
      <c r="A294" s="142" t="s">
        <v>714</v>
      </c>
      <c r="B294" s="143" t="s">
        <v>725</v>
      </c>
      <c r="C294" s="143" t="s">
        <v>715</v>
      </c>
      <c r="D294" s="144" t="s">
        <v>726</v>
      </c>
      <c r="E294" s="69"/>
      <c r="F294" s="69"/>
      <c r="G294" s="69"/>
      <c r="H294" s="69"/>
      <c r="I294" s="69"/>
      <c r="J294" s="69"/>
    </row>
    <row r="295" spans="1:10" x14ac:dyDescent="0.2">
      <c r="A295" s="142" t="s">
        <v>714</v>
      </c>
      <c r="B295" s="143" t="s">
        <v>728</v>
      </c>
      <c r="C295" s="143" t="s">
        <v>715</v>
      </c>
      <c r="D295" s="144" t="s">
        <v>729</v>
      </c>
      <c r="E295" s="69"/>
      <c r="F295" s="69"/>
      <c r="G295" s="69"/>
      <c r="H295" s="69"/>
      <c r="I295" s="69"/>
      <c r="J295" s="69"/>
    </row>
    <row r="296" spans="1:10" ht="30" x14ac:dyDescent="0.2">
      <c r="A296" s="145" t="s">
        <v>714</v>
      </c>
      <c r="B296" s="146" t="s">
        <v>731</v>
      </c>
      <c r="C296" s="146" t="s">
        <v>715</v>
      </c>
      <c r="D296" s="147" t="s">
        <v>732</v>
      </c>
      <c r="E296" s="69"/>
      <c r="F296" s="69"/>
      <c r="G296" s="69"/>
      <c r="H296" s="69"/>
      <c r="I296" s="69"/>
      <c r="J296" s="69"/>
    </row>
    <row r="297" spans="1:10" ht="30" x14ac:dyDescent="0.2">
      <c r="A297" s="142" t="s">
        <v>714</v>
      </c>
      <c r="B297" s="143" t="s">
        <v>731</v>
      </c>
      <c r="C297" s="143" t="s">
        <v>715</v>
      </c>
      <c r="D297" s="144" t="s">
        <v>732</v>
      </c>
      <c r="E297" s="69"/>
      <c r="F297" s="69"/>
      <c r="G297" s="69"/>
      <c r="H297" s="69"/>
      <c r="I297" s="69"/>
      <c r="J297" s="69"/>
    </row>
    <row r="298" spans="1:10" x14ac:dyDescent="0.2">
      <c r="A298" s="142" t="s">
        <v>714</v>
      </c>
      <c r="B298" s="143">
        <v>7.2</v>
      </c>
      <c r="C298" s="143" t="s">
        <v>715</v>
      </c>
      <c r="D298" s="144" t="s">
        <v>735</v>
      </c>
      <c r="E298" s="69"/>
      <c r="F298" s="69"/>
      <c r="G298" s="69"/>
      <c r="H298" s="69"/>
      <c r="I298" s="69"/>
      <c r="J298" s="69"/>
    </row>
    <row r="299" spans="1:10" x14ac:dyDescent="0.2">
      <c r="A299" s="142" t="s">
        <v>714</v>
      </c>
      <c r="B299" s="143" t="s">
        <v>736</v>
      </c>
      <c r="C299" s="143" t="s">
        <v>715</v>
      </c>
      <c r="D299" s="144" t="s">
        <v>737</v>
      </c>
      <c r="E299" s="69"/>
      <c r="F299" s="69"/>
      <c r="G299" s="69"/>
      <c r="H299" s="69"/>
      <c r="I299" s="69"/>
      <c r="J299" s="69"/>
    </row>
    <row r="300" spans="1:10" ht="30" x14ac:dyDescent="0.2">
      <c r="A300" s="142" t="s">
        <v>714</v>
      </c>
      <c r="B300" s="143" t="s">
        <v>738</v>
      </c>
      <c r="C300" s="143" t="s">
        <v>715</v>
      </c>
      <c r="D300" s="144" t="s">
        <v>739</v>
      </c>
      <c r="E300" s="69"/>
      <c r="F300" s="69"/>
      <c r="G300" s="69"/>
      <c r="H300" s="69"/>
      <c r="I300" s="69"/>
      <c r="J300" s="69"/>
    </row>
    <row r="301" spans="1:10" ht="30" x14ac:dyDescent="0.2">
      <c r="A301" s="142" t="s">
        <v>714</v>
      </c>
      <c r="B301" s="143" t="s">
        <v>740</v>
      </c>
      <c r="C301" s="143" t="s">
        <v>715</v>
      </c>
      <c r="D301" s="144" t="s">
        <v>741</v>
      </c>
      <c r="E301" s="69"/>
      <c r="F301" s="69"/>
      <c r="G301" s="69"/>
      <c r="H301" s="69"/>
      <c r="I301" s="69"/>
      <c r="J301" s="69"/>
    </row>
    <row r="302" spans="1:10" ht="30" x14ac:dyDescent="0.2">
      <c r="A302" s="142" t="s">
        <v>714</v>
      </c>
      <c r="B302" s="143" t="s">
        <v>742</v>
      </c>
      <c r="C302" s="143" t="s">
        <v>715</v>
      </c>
      <c r="D302" s="144" t="s">
        <v>743</v>
      </c>
      <c r="E302" s="69"/>
      <c r="F302" s="69"/>
      <c r="G302" s="69"/>
      <c r="H302" s="69"/>
      <c r="I302" s="69"/>
      <c r="J302" s="69"/>
    </row>
    <row r="303" spans="1:10" x14ac:dyDescent="0.2">
      <c r="A303" s="152" t="s">
        <v>714</v>
      </c>
      <c r="B303" s="152">
        <v>7.3</v>
      </c>
      <c r="C303" s="152" t="s">
        <v>715</v>
      </c>
      <c r="D303" s="157" t="s">
        <v>745</v>
      </c>
      <c r="E303" s="69"/>
      <c r="F303" s="69"/>
      <c r="G303" s="69"/>
      <c r="H303" s="69"/>
      <c r="I303" s="69"/>
      <c r="J303" s="69"/>
    </row>
    <row r="304" spans="1:10" x14ac:dyDescent="0.2">
      <c r="A304" s="145" t="s">
        <v>714</v>
      </c>
      <c r="B304" s="146" t="s">
        <v>746</v>
      </c>
      <c r="C304" s="146" t="s">
        <v>715</v>
      </c>
      <c r="D304" s="147" t="s">
        <v>747</v>
      </c>
      <c r="E304" s="69"/>
      <c r="F304" s="69"/>
      <c r="G304" s="69"/>
      <c r="H304" s="69"/>
      <c r="I304" s="69"/>
      <c r="J304" s="69"/>
    </row>
    <row r="305" spans="1:10" ht="60" x14ac:dyDescent="0.2">
      <c r="A305" s="145" t="s">
        <v>714</v>
      </c>
      <c r="B305" s="146" t="s">
        <v>750</v>
      </c>
      <c r="C305" s="146" t="s">
        <v>715</v>
      </c>
      <c r="D305" s="147" t="s">
        <v>751</v>
      </c>
      <c r="E305" s="69"/>
      <c r="F305" s="69"/>
      <c r="G305" s="69"/>
      <c r="H305" s="69"/>
      <c r="I305" s="69"/>
      <c r="J305" s="69"/>
    </row>
    <row r="306" spans="1:10" ht="30" x14ac:dyDescent="0.2">
      <c r="A306" s="145" t="s">
        <v>714</v>
      </c>
      <c r="B306" s="146" t="s">
        <v>754</v>
      </c>
      <c r="C306" s="146" t="s">
        <v>715</v>
      </c>
      <c r="D306" s="147" t="s">
        <v>755</v>
      </c>
      <c r="E306" s="69"/>
      <c r="F306" s="69"/>
      <c r="G306" s="69"/>
      <c r="H306" s="69"/>
      <c r="I306" s="69"/>
      <c r="J306" s="69"/>
    </row>
    <row r="307" spans="1:10" ht="30" x14ac:dyDescent="0.2">
      <c r="A307" s="145" t="s">
        <v>714</v>
      </c>
      <c r="B307" s="146">
        <v>7.4</v>
      </c>
      <c r="C307" s="146" t="s">
        <v>715</v>
      </c>
      <c r="D307" s="147" t="s">
        <v>757</v>
      </c>
      <c r="E307" s="69"/>
      <c r="F307" s="69"/>
      <c r="G307" s="69"/>
      <c r="H307" s="69"/>
      <c r="I307" s="69"/>
      <c r="J307" s="69"/>
    </row>
    <row r="308" spans="1:10" ht="60" x14ac:dyDescent="0.2">
      <c r="A308" s="145" t="s">
        <v>714</v>
      </c>
      <c r="B308" s="146" t="s">
        <v>759</v>
      </c>
      <c r="C308" s="146" t="s">
        <v>715</v>
      </c>
      <c r="D308" s="147" t="s">
        <v>760</v>
      </c>
      <c r="E308" s="69"/>
      <c r="F308" s="69"/>
      <c r="G308" s="69"/>
      <c r="H308" s="69"/>
      <c r="I308" s="69"/>
      <c r="J308" s="69"/>
    </row>
    <row r="309" spans="1:10" ht="30.75" thickBot="1" x14ac:dyDescent="0.25">
      <c r="A309" s="174" t="s">
        <v>714</v>
      </c>
      <c r="B309" s="180" t="s">
        <v>762</v>
      </c>
      <c r="C309" s="180" t="s">
        <v>715</v>
      </c>
      <c r="D309" s="181" t="s">
        <v>763</v>
      </c>
      <c r="E309" s="69"/>
      <c r="F309" s="69"/>
      <c r="G309" s="69"/>
      <c r="H309" s="69"/>
      <c r="I309" s="69"/>
      <c r="J309" s="69"/>
    </row>
    <row r="310" spans="1:10" ht="15.75" thickBot="1" x14ac:dyDescent="0.25">
      <c r="A310" s="202" t="s">
        <v>765</v>
      </c>
      <c r="B310" s="203">
        <v>8</v>
      </c>
      <c r="C310" s="203" t="s">
        <v>764</v>
      </c>
      <c r="D310" s="204" t="s">
        <v>766</v>
      </c>
      <c r="E310" s="69"/>
      <c r="F310" s="69"/>
      <c r="G310" s="69"/>
      <c r="H310" s="69"/>
      <c r="I310" s="69"/>
      <c r="J310" s="69"/>
    </row>
    <row r="311" spans="1:10" ht="45" x14ac:dyDescent="0.2">
      <c r="A311" s="205" t="s">
        <v>765</v>
      </c>
      <c r="B311" s="140">
        <v>8.1</v>
      </c>
      <c r="C311" s="206" t="s">
        <v>764</v>
      </c>
      <c r="D311" s="141" t="s">
        <v>769</v>
      </c>
      <c r="E311" s="69"/>
      <c r="F311" s="69"/>
      <c r="G311" s="69"/>
      <c r="H311" s="69"/>
      <c r="I311" s="69"/>
      <c r="J311" s="69"/>
    </row>
    <row r="312" spans="1:10" x14ac:dyDescent="0.2">
      <c r="A312" s="142" t="s">
        <v>765</v>
      </c>
      <c r="B312" s="143" t="s">
        <v>771</v>
      </c>
      <c r="C312" s="143" t="s">
        <v>764</v>
      </c>
      <c r="D312" s="144" t="s">
        <v>772</v>
      </c>
      <c r="E312" s="69"/>
      <c r="F312" s="69"/>
      <c r="G312" s="69"/>
      <c r="H312" s="69"/>
      <c r="I312" s="69"/>
      <c r="J312" s="69"/>
    </row>
    <row r="313" spans="1:10" ht="60" x14ac:dyDescent="0.2">
      <c r="A313" s="148" t="s">
        <v>765</v>
      </c>
      <c r="B313" s="149" t="s">
        <v>774</v>
      </c>
      <c r="C313" s="149" t="s">
        <v>764</v>
      </c>
      <c r="D313" s="150" t="s">
        <v>775</v>
      </c>
      <c r="E313" s="69"/>
      <c r="F313" s="69"/>
      <c r="G313" s="69"/>
      <c r="H313" s="69"/>
      <c r="I313" s="69"/>
      <c r="J313" s="69"/>
    </row>
    <row r="314" spans="1:10" ht="30" x14ac:dyDescent="0.2">
      <c r="A314" s="142" t="s">
        <v>765</v>
      </c>
      <c r="B314" s="143">
        <v>8.1999999999999993</v>
      </c>
      <c r="C314" s="143" t="s">
        <v>764</v>
      </c>
      <c r="D314" s="144" t="s">
        <v>778</v>
      </c>
      <c r="E314" s="69"/>
      <c r="F314" s="69"/>
      <c r="G314" s="69"/>
      <c r="H314" s="69"/>
      <c r="I314" s="69"/>
      <c r="J314" s="69"/>
    </row>
    <row r="315" spans="1:10" ht="30" x14ac:dyDescent="0.2">
      <c r="A315" s="145" t="s">
        <v>765</v>
      </c>
      <c r="B315" s="146" t="s">
        <v>779</v>
      </c>
      <c r="C315" s="146" t="s">
        <v>764</v>
      </c>
      <c r="D315" s="147" t="s">
        <v>780</v>
      </c>
      <c r="E315" s="69"/>
      <c r="F315" s="69"/>
      <c r="G315" s="69"/>
      <c r="H315" s="69"/>
      <c r="I315" s="69"/>
      <c r="J315" s="69"/>
    </row>
    <row r="316" spans="1:10" ht="30" x14ac:dyDescent="0.2">
      <c r="A316" s="142" t="s">
        <v>765</v>
      </c>
      <c r="B316" s="143" t="s">
        <v>784</v>
      </c>
      <c r="C316" s="143" t="s">
        <v>764</v>
      </c>
      <c r="D316" s="144" t="s">
        <v>785</v>
      </c>
      <c r="E316" s="69"/>
      <c r="F316" s="69"/>
      <c r="G316" s="69"/>
      <c r="H316" s="69"/>
      <c r="I316" s="69"/>
      <c r="J316" s="69"/>
    </row>
    <row r="317" spans="1:10" ht="45" x14ac:dyDescent="0.2">
      <c r="A317" s="145" t="s">
        <v>765</v>
      </c>
      <c r="B317" s="146" t="s">
        <v>787</v>
      </c>
      <c r="C317" s="146" t="s">
        <v>764</v>
      </c>
      <c r="D317" s="147" t="s">
        <v>788</v>
      </c>
      <c r="E317" s="69"/>
      <c r="F317" s="69"/>
      <c r="G317" s="69"/>
      <c r="H317" s="69"/>
      <c r="I317" s="69"/>
      <c r="J317" s="69"/>
    </row>
    <row r="318" spans="1:10" ht="30" x14ac:dyDescent="0.2">
      <c r="A318" s="142" t="s">
        <v>765</v>
      </c>
      <c r="B318" s="143" t="s">
        <v>790</v>
      </c>
      <c r="C318" s="143" t="s">
        <v>764</v>
      </c>
      <c r="D318" s="144" t="s">
        <v>791</v>
      </c>
      <c r="E318" s="69"/>
      <c r="F318" s="69"/>
      <c r="G318" s="69"/>
      <c r="H318" s="69"/>
      <c r="I318" s="69"/>
      <c r="J318" s="69"/>
    </row>
    <row r="319" spans="1:10" ht="30" x14ac:dyDescent="0.2">
      <c r="A319" s="148" t="s">
        <v>765</v>
      </c>
      <c r="B319" s="149" t="s">
        <v>792</v>
      </c>
      <c r="C319" s="149" t="s">
        <v>764</v>
      </c>
      <c r="D319" s="150" t="s">
        <v>793</v>
      </c>
      <c r="E319" s="69"/>
      <c r="F319" s="69"/>
      <c r="G319" s="69"/>
      <c r="H319" s="69"/>
      <c r="I319" s="69"/>
      <c r="J319" s="69"/>
    </row>
    <row r="320" spans="1:10" x14ac:dyDescent="0.2">
      <c r="A320" s="142" t="s">
        <v>765</v>
      </c>
      <c r="B320" s="143">
        <v>8.3000000000000007</v>
      </c>
      <c r="C320" s="143" t="s">
        <v>764</v>
      </c>
      <c r="D320" s="144" t="s">
        <v>795</v>
      </c>
      <c r="E320" s="69"/>
      <c r="F320" s="69"/>
      <c r="G320" s="69"/>
      <c r="H320" s="69"/>
      <c r="I320" s="69"/>
      <c r="J320" s="69"/>
    </row>
    <row r="321" spans="1:10" ht="30" x14ac:dyDescent="0.2">
      <c r="A321" s="142" t="s">
        <v>765</v>
      </c>
      <c r="B321" s="143" t="s">
        <v>796</v>
      </c>
      <c r="C321" s="143" t="s">
        <v>764</v>
      </c>
      <c r="D321" s="144" t="s">
        <v>797</v>
      </c>
      <c r="E321" s="69"/>
      <c r="F321" s="69"/>
      <c r="G321" s="69"/>
      <c r="H321" s="69"/>
      <c r="I321" s="69"/>
      <c r="J321" s="69"/>
    </row>
    <row r="322" spans="1:10" ht="60" x14ac:dyDescent="0.2">
      <c r="A322" s="148" t="s">
        <v>765</v>
      </c>
      <c r="B322" s="149" t="s">
        <v>798</v>
      </c>
      <c r="C322" s="149" t="s">
        <v>764</v>
      </c>
      <c r="D322" s="150" t="s">
        <v>799</v>
      </c>
      <c r="E322" s="69"/>
      <c r="F322" s="69"/>
      <c r="G322" s="69"/>
      <c r="H322" s="69"/>
      <c r="I322" s="69"/>
      <c r="J322" s="69"/>
    </row>
    <row r="323" spans="1:10" ht="45" x14ac:dyDescent="0.2">
      <c r="A323" s="145" t="s">
        <v>765</v>
      </c>
      <c r="B323" s="146">
        <v>8.4</v>
      </c>
      <c r="C323" s="146" t="s">
        <v>764</v>
      </c>
      <c r="D323" s="147" t="s">
        <v>801</v>
      </c>
      <c r="E323" s="69"/>
      <c r="F323" s="69"/>
      <c r="G323" s="69"/>
      <c r="H323" s="69"/>
      <c r="I323" s="69"/>
      <c r="J323" s="69"/>
    </row>
    <row r="324" spans="1:10" ht="30.75" thickBot="1" x14ac:dyDescent="0.25">
      <c r="A324" s="186" t="s">
        <v>765</v>
      </c>
      <c r="B324" s="187">
        <v>8.5</v>
      </c>
      <c r="C324" s="187" t="s">
        <v>764</v>
      </c>
      <c r="D324" s="188" t="s">
        <v>804</v>
      </c>
      <c r="E324" s="69"/>
      <c r="F324" s="69"/>
      <c r="G324" s="69"/>
      <c r="H324" s="69"/>
      <c r="I324" s="69"/>
      <c r="J324" s="69"/>
    </row>
    <row r="325" spans="1:10" x14ac:dyDescent="0.2">
      <c r="A325" s="185" t="s">
        <v>805</v>
      </c>
      <c r="B325" s="140">
        <v>9</v>
      </c>
      <c r="C325" s="140" t="s">
        <v>806</v>
      </c>
      <c r="D325" s="141" t="s">
        <v>807</v>
      </c>
      <c r="E325" s="69"/>
      <c r="F325" s="69"/>
      <c r="G325" s="69"/>
      <c r="H325" s="69"/>
      <c r="I325" s="69"/>
      <c r="J325" s="69"/>
    </row>
    <row r="326" spans="1:10" x14ac:dyDescent="0.2">
      <c r="A326" s="145" t="s">
        <v>805</v>
      </c>
      <c r="B326" s="146">
        <v>9</v>
      </c>
      <c r="C326" s="146" t="s">
        <v>806</v>
      </c>
      <c r="D326" s="154" t="s">
        <v>807</v>
      </c>
      <c r="E326" s="69"/>
      <c r="F326" s="69"/>
      <c r="G326" s="69"/>
      <c r="H326" s="69"/>
      <c r="I326" s="69"/>
      <c r="J326" s="69"/>
    </row>
    <row r="327" spans="1:10" x14ac:dyDescent="0.2">
      <c r="A327" s="145" t="s">
        <v>805</v>
      </c>
      <c r="B327" s="146">
        <v>9</v>
      </c>
      <c r="C327" s="146" t="s">
        <v>806</v>
      </c>
      <c r="D327" s="154" t="s">
        <v>807</v>
      </c>
      <c r="E327" s="69"/>
      <c r="F327" s="69"/>
      <c r="G327" s="69"/>
      <c r="H327" s="69"/>
      <c r="I327" s="69"/>
      <c r="J327" s="69"/>
    </row>
    <row r="328" spans="1:10" x14ac:dyDescent="0.2">
      <c r="A328" s="145" t="s">
        <v>805</v>
      </c>
      <c r="B328" s="146">
        <v>9</v>
      </c>
      <c r="C328" s="146" t="s">
        <v>806</v>
      </c>
      <c r="D328" s="154" t="s">
        <v>807</v>
      </c>
      <c r="E328" s="69"/>
      <c r="F328" s="69"/>
      <c r="G328" s="69"/>
      <c r="H328" s="69"/>
      <c r="I328" s="69"/>
      <c r="J328" s="69"/>
    </row>
    <row r="329" spans="1:10" ht="30" x14ac:dyDescent="0.2">
      <c r="A329" s="142" t="s">
        <v>805</v>
      </c>
      <c r="B329" s="143">
        <v>9.1</v>
      </c>
      <c r="C329" s="143" t="s">
        <v>806</v>
      </c>
      <c r="D329" s="156" t="s">
        <v>817</v>
      </c>
      <c r="E329" s="69"/>
      <c r="F329" s="69"/>
      <c r="G329" s="69"/>
      <c r="H329" s="69"/>
      <c r="I329" s="69"/>
      <c r="J329" s="69"/>
    </row>
    <row r="330" spans="1:10" ht="30" x14ac:dyDescent="0.2">
      <c r="A330" s="142" t="s">
        <v>805</v>
      </c>
      <c r="B330" s="143" t="s">
        <v>818</v>
      </c>
      <c r="C330" s="143" t="s">
        <v>806</v>
      </c>
      <c r="D330" s="156" t="s">
        <v>819</v>
      </c>
      <c r="E330" s="69"/>
      <c r="F330" s="69"/>
      <c r="G330" s="69"/>
      <c r="H330" s="69"/>
      <c r="I330" s="69"/>
      <c r="J330" s="69"/>
    </row>
    <row r="331" spans="1:10" ht="45" x14ac:dyDescent="0.2">
      <c r="A331" s="142" t="s">
        <v>805</v>
      </c>
      <c r="B331" s="143" t="s">
        <v>820</v>
      </c>
      <c r="C331" s="143" t="s">
        <v>806</v>
      </c>
      <c r="D331" s="156" t="s">
        <v>821</v>
      </c>
      <c r="E331" s="69"/>
      <c r="F331" s="69"/>
      <c r="G331" s="69"/>
      <c r="H331" s="69"/>
      <c r="I331" s="69"/>
      <c r="J331" s="69"/>
    </row>
    <row r="332" spans="1:10" x14ac:dyDescent="0.2">
      <c r="A332" s="142" t="s">
        <v>805</v>
      </c>
      <c r="B332" s="143" t="s">
        <v>823</v>
      </c>
      <c r="C332" s="143" t="s">
        <v>806</v>
      </c>
      <c r="D332" s="156" t="s">
        <v>824</v>
      </c>
      <c r="E332" s="69"/>
      <c r="F332" s="69"/>
      <c r="G332" s="69"/>
      <c r="H332" s="69"/>
      <c r="I332" s="69"/>
      <c r="J332" s="69"/>
    </row>
    <row r="333" spans="1:10" x14ac:dyDescent="0.2">
      <c r="A333" s="142" t="s">
        <v>805</v>
      </c>
      <c r="B333" s="143" t="s">
        <v>825</v>
      </c>
      <c r="C333" s="143" t="s">
        <v>806</v>
      </c>
      <c r="D333" s="156" t="s">
        <v>826</v>
      </c>
      <c r="E333" s="69"/>
      <c r="F333" s="69"/>
      <c r="G333" s="69"/>
      <c r="H333" s="69"/>
      <c r="I333" s="69"/>
      <c r="J333" s="69"/>
    </row>
    <row r="334" spans="1:10" x14ac:dyDescent="0.2">
      <c r="A334" s="142" t="s">
        <v>805</v>
      </c>
      <c r="B334" s="143" t="s">
        <v>827</v>
      </c>
      <c r="C334" s="143" t="s">
        <v>806</v>
      </c>
      <c r="D334" s="156" t="s">
        <v>828</v>
      </c>
      <c r="E334" s="69"/>
      <c r="F334" s="69"/>
      <c r="G334" s="69"/>
      <c r="H334" s="69"/>
      <c r="I334" s="69"/>
      <c r="J334" s="69"/>
    </row>
    <row r="335" spans="1:10" ht="75" x14ac:dyDescent="0.2">
      <c r="A335" s="142" t="s">
        <v>805</v>
      </c>
      <c r="B335" s="143" t="s">
        <v>830</v>
      </c>
      <c r="C335" s="143" t="s">
        <v>806</v>
      </c>
      <c r="D335" s="156" t="s">
        <v>831</v>
      </c>
      <c r="E335" s="69"/>
      <c r="F335" s="69"/>
      <c r="G335" s="69"/>
      <c r="H335" s="69"/>
      <c r="I335" s="69"/>
      <c r="J335" s="69"/>
    </row>
    <row r="336" spans="1:10" x14ac:dyDescent="0.2">
      <c r="A336" s="142" t="s">
        <v>805</v>
      </c>
      <c r="B336" s="143" t="s">
        <v>832</v>
      </c>
      <c r="C336" s="143" t="s">
        <v>806</v>
      </c>
      <c r="D336" s="144" t="s">
        <v>833</v>
      </c>
      <c r="E336" s="69"/>
      <c r="F336" s="69"/>
      <c r="G336" s="69"/>
      <c r="H336" s="69"/>
      <c r="I336" s="69"/>
      <c r="J336" s="69"/>
    </row>
    <row r="337" spans="1:10" ht="150" x14ac:dyDescent="0.2">
      <c r="A337" s="142" t="s">
        <v>805</v>
      </c>
      <c r="B337" s="143" t="s">
        <v>834</v>
      </c>
      <c r="C337" s="143" t="s">
        <v>806</v>
      </c>
      <c r="D337" s="144" t="s">
        <v>835</v>
      </c>
      <c r="E337" s="69"/>
      <c r="F337" s="69"/>
      <c r="G337" s="69"/>
      <c r="H337" s="69"/>
      <c r="I337" s="69"/>
      <c r="J337" s="69"/>
    </row>
    <row r="338" spans="1:10" ht="60" x14ac:dyDescent="0.2">
      <c r="A338" s="145" t="s">
        <v>805</v>
      </c>
      <c r="B338" s="146" t="s">
        <v>837</v>
      </c>
      <c r="C338" s="146" t="s">
        <v>806</v>
      </c>
      <c r="D338" s="166" t="s">
        <v>838</v>
      </c>
      <c r="E338" s="69"/>
      <c r="F338" s="69"/>
      <c r="G338" s="69"/>
      <c r="H338" s="69"/>
      <c r="I338" s="69"/>
      <c r="J338" s="69"/>
    </row>
    <row r="339" spans="1:10" ht="180" x14ac:dyDescent="0.2">
      <c r="A339" s="142" t="s">
        <v>805</v>
      </c>
      <c r="B339" s="143">
        <v>9.1999999999999993</v>
      </c>
      <c r="C339" s="143" t="s">
        <v>806</v>
      </c>
      <c r="D339" s="144" t="s">
        <v>841</v>
      </c>
      <c r="E339" s="69"/>
      <c r="F339" s="69"/>
      <c r="G339" s="69"/>
      <c r="H339" s="69"/>
      <c r="I339" s="69"/>
      <c r="J339" s="69"/>
    </row>
    <row r="340" spans="1:10" ht="30" x14ac:dyDescent="0.2">
      <c r="A340" s="142" t="s">
        <v>805</v>
      </c>
      <c r="B340" s="143">
        <v>9.3000000000000007</v>
      </c>
      <c r="C340" s="143" t="s">
        <v>806</v>
      </c>
      <c r="D340" s="144" t="s">
        <v>842</v>
      </c>
      <c r="E340" s="69"/>
      <c r="F340" s="69"/>
      <c r="G340" s="69"/>
      <c r="H340" s="69"/>
      <c r="I340" s="69"/>
      <c r="J340" s="69"/>
    </row>
    <row r="341" spans="1:10" ht="45" x14ac:dyDescent="0.2">
      <c r="A341" s="142" t="s">
        <v>805</v>
      </c>
      <c r="B341" s="143">
        <v>9.4</v>
      </c>
      <c r="C341" s="143" t="s">
        <v>806</v>
      </c>
      <c r="D341" s="144" t="s">
        <v>843</v>
      </c>
      <c r="E341" s="69"/>
      <c r="F341" s="69"/>
      <c r="G341" s="69"/>
      <c r="H341" s="69"/>
      <c r="I341" s="69"/>
      <c r="J341" s="69"/>
    </row>
    <row r="342" spans="1:10" ht="30" x14ac:dyDescent="0.2">
      <c r="A342" s="145" t="s">
        <v>805</v>
      </c>
      <c r="B342" s="146" t="s">
        <v>844</v>
      </c>
      <c r="C342" s="146" t="s">
        <v>806</v>
      </c>
      <c r="D342" s="147" t="s">
        <v>845</v>
      </c>
      <c r="E342" s="69"/>
      <c r="F342" s="69"/>
      <c r="G342" s="69"/>
      <c r="H342" s="69"/>
      <c r="I342" s="69"/>
      <c r="J342" s="69"/>
    </row>
    <row r="343" spans="1:10" ht="30" x14ac:dyDescent="0.2">
      <c r="A343" s="145" t="s">
        <v>805</v>
      </c>
      <c r="B343" s="146" t="s">
        <v>844</v>
      </c>
      <c r="C343" s="146" t="s">
        <v>806</v>
      </c>
      <c r="D343" s="147" t="s">
        <v>845</v>
      </c>
      <c r="E343" s="69"/>
      <c r="F343" s="69"/>
      <c r="G343" s="69"/>
      <c r="H343" s="69"/>
      <c r="I343" s="69"/>
      <c r="J343" s="69"/>
    </row>
    <row r="344" spans="1:10" ht="45" x14ac:dyDescent="0.2">
      <c r="A344" s="145" t="s">
        <v>805</v>
      </c>
      <c r="B344" s="146" t="s">
        <v>848</v>
      </c>
      <c r="C344" s="146" t="s">
        <v>806</v>
      </c>
      <c r="D344" s="166" t="s">
        <v>849</v>
      </c>
      <c r="E344" s="69"/>
      <c r="F344" s="69"/>
      <c r="G344" s="69"/>
      <c r="H344" s="69"/>
      <c r="I344" s="69"/>
      <c r="J344" s="69"/>
    </row>
    <row r="345" spans="1:10" ht="45.75" thickBot="1" x14ac:dyDescent="0.25">
      <c r="A345" s="174" t="s">
        <v>805</v>
      </c>
      <c r="B345" s="180" t="s">
        <v>850</v>
      </c>
      <c r="C345" s="180" t="s">
        <v>806</v>
      </c>
      <c r="D345" s="181" t="s">
        <v>851</v>
      </c>
      <c r="E345" s="69"/>
      <c r="F345" s="69"/>
      <c r="G345" s="69"/>
      <c r="H345" s="69"/>
      <c r="I345" s="69"/>
      <c r="J345" s="69"/>
    </row>
    <row r="346" spans="1:10" x14ac:dyDescent="0.2">
      <c r="A346" s="185" t="s">
        <v>853</v>
      </c>
      <c r="B346" s="140">
        <v>10</v>
      </c>
      <c r="C346" s="140" t="s">
        <v>854</v>
      </c>
      <c r="D346" s="141" t="s">
        <v>855</v>
      </c>
      <c r="E346" s="69"/>
      <c r="F346" s="69"/>
      <c r="G346" s="69"/>
      <c r="H346" s="69"/>
      <c r="I346" s="69"/>
      <c r="J346" s="69"/>
    </row>
    <row r="347" spans="1:10" ht="30" x14ac:dyDescent="0.2">
      <c r="A347" s="142" t="s">
        <v>853</v>
      </c>
      <c r="B347" s="143">
        <v>10.1</v>
      </c>
      <c r="C347" s="143" t="s">
        <v>854</v>
      </c>
      <c r="D347" s="144" t="s">
        <v>857</v>
      </c>
      <c r="E347" s="69"/>
      <c r="F347" s="69"/>
      <c r="G347" s="69"/>
      <c r="H347" s="69"/>
      <c r="I347" s="69"/>
      <c r="J347" s="69"/>
    </row>
    <row r="348" spans="1:10" ht="30" x14ac:dyDescent="0.2">
      <c r="A348" s="145" t="s">
        <v>853</v>
      </c>
      <c r="B348" s="146">
        <v>10.199999999999999</v>
      </c>
      <c r="C348" s="146" t="s">
        <v>854</v>
      </c>
      <c r="D348" s="147" t="s">
        <v>858</v>
      </c>
      <c r="E348" s="69"/>
      <c r="F348" s="69"/>
      <c r="G348" s="69"/>
      <c r="H348" s="69"/>
      <c r="I348" s="69"/>
      <c r="J348" s="69"/>
    </row>
    <row r="349" spans="1:10" ht="30" x14ac:dyDescent="0.2">
      <c r="A349" s="145" t="s">
        <v>853</v>
      </c>
      <c r="B349" s="146">
        <v>10.3</v>
      </c>
      <c r="C349" s="146" t="s">
        <v>854</v>
      </c>
      <c r="D349" s="147" t="s">
        <v>864</v>
      </c>
      <c r="E349" s="69"/>
      <c r="F349" s="69"/>
      <c r="G349" s="69"/>
      <c r="H349" s="69"/>
      <c r="I349" s="69"/>
      <c r="J349" s="69"/>
    </row>
    <row r="350" spans="1:10" ht="30" x14ac:dyDescent="0.2">
      <c r="A350" s="142" t="s">
        <v>853</v>
      </c>
      <c r="B350" s="143">
        <v>10.3</v>
      </c>
      <c r="C350" s="143" t="s">
        <v>854</v>
      </c>
      <c r="D350" s="144" t="s">
        <v>864</v>
      </c>
      <c r="E350" s="69"/>
      <c r="F350" s="69"/>
      <c r="G350" s="69"/>
      <c r="H350" s="69"/>
      <c r="I350" s="69"/>
      <c r="J350" s="69"/>
    </row>
    <row r="351" spans="1:10" ht="30" x14ac:dyDescent="0.2">
      <c r="A351" s="142" t="s">
        <v>853</v>
      </c>
      <c r="B351" s="143">
        <v>10.3</v>
      </c>
      <c r="C351" s="143" t="s">
        <v>854</v>
      </c>
      <c r="D351" s="144" t="s">
        <v>864</v>
      </c>
      <c r="E351" s="69"/>
      <c r="F351" s="69"/>
      <c r="G351" s="69"/>
      <c r="H351" s="69"/>
      <c r="I351" s="69"/>
      <c r="J351" s="69"/>
    </row>
    <row r="352" spans="1:10" ht="30" x14ac:dyDescent="0.2">
      <c r="A352" s="142" t="s">
        <v>853</v>
      </c>
      <c r="B352" s="143">
        <v>10.3</v>
      </c>
      <c r="C352" s="143" t="s">
        <v>854</v>
      </c>
      <c r="D352" s="144" t="s">
        <v>864</v>
      </c>
      <c r="E352" s="69"/>
      <c r="F352" s="69"/>
      <c r="G352" s="69"/>
      <c r="H352" s="69"/>
      <c r="I352" s="69"/>
      <c r="J352" s="69"/>
    </row>
    <row r="353" spans="1:10" ht="30" x14ac:dyDescent="0.2">
      <c r="A353" s="142" t="s">
        <v>853</v>
      </c>
      <c r="B353" s="143">
        <v>10.3</v>
      </c>
      <c r="C353" s="143" t="s">
        <v>854</v>
      </c>
      <c r="D353" s="144" t="s">
        <v>864</v>
      </c>
      <c r="E353" s="69"/>
      <c r="F353" s="69"/>
      <c r="G353" s="69"/>
      <c r="H353" s="69"/>
      <c r="I353" s="69"/>
      <c r="J353" s="69"/>
    </row>
    <row r="354" spans="1:10" ht="60" x14ac:dyDescent="0.2">
      <c r="A354" s="142" t="s">
        <v>853</v>
      </c>
      <c r="B354" s="143" t="s">
        <v>871</v>
      </c>
      <c r="C354" s="143" t="s">
        <v>854</v>
      </c>
      <c r="D354" s="144" t="s">
        <v>872</v>
      </c>
      <c r="E354" s="69"/>
      <c r="F354" s="69"/>
      <c r="G354" s="69"/>
      <c r="H354" s="69"/>
      <c r="I354" s="69"/>
      <c r="J354" s="69"/>
    </row>
    <row r="355" spans="1:10" ht="30" x14ac:dyDescent="0.2">
      <c r="A355" s="142" t="s">
        <v>853</v>
      </c>
      <c r="B355" s="143" t="s">
        <v>874</v>
      </c>
      <c r="C355" s="143" t="s">
        <v>854</v>
      </c>
      <c r="D355" s="144" t="s">
        <v>875</v>
      </c>
      <c r="E355" s="69"/>
      <c r="F355" s="69"/>
      <c r="G355" s="69"/>
      <c r="H355" s="69"/>
      <c r="I355" s="69"/>
      <c r="J355" s="69"/>
    </row>
    <row r="356" spans="1:10" ht="45" x14ac:dyDescent="0.2">
      <c r="A356" s="142" t="s">
        <v>853</v>
      </c>
      <c r="B356" s="143" t="s">
        <v>877</v>
      </c>
      <c r="C356" s="143" t="s">
        <v>854</v>
      </c>
      <c r="D356" s="144" t="s">
        <v>878</v>
      </c>
      <c r="E356" s="69"/>
      <c r="F356" s="69"/>
      <c r="G356" s="69"/>
      <c r="H356" s="69"/>
      <c r="I356" s="69"/>
      <c r="J356" s="69"/>
    </row>
    <row r="357" spans="1:10" x14ac:dyDescent="0.2">
      <c r="A357" s="165"/>
      <c r="B357" s="143"/>
      <c r="C357" s="142"/>
      <c r="D357" s="156"/>
      <c r="E357" s="69"/>
      <c r="F357" s="69"/>
      <c r="G357" s="69"/>
      <c r="H357" s="69"/>
      <c r="I357" s="69"/>
      <c r="J357" s="69"/>
    </row>
    <row r="358" spans="1:10" ht="30" x14ac:dyDescent="0.2">
      <c r="A358" s="142" t="s">
        <v>853</v>
      </c>
      <c r="B358" s="143">
        <v>10.4</v>
      </c>
      <c r="C358" s="143" t="s">
        <v>854</v>
      </c>
      <c r="D358" s="144" t="s">
        <v>879</v>
      </c>
      <c r="E358" s="69"/>
      <c r="F358" s="69"/>
      <c r="G358" s="69"/>
      <c r="H358" s="69"/>
      <c r="I358" s="69"/>
      <c r="J358" s="69"/>
    </row>
    <row r="359" spans="1:10" ht="45" x14ac:dyDescent="0.2">
      <c r="A359" s="142" t="s">
        <v>853</v>
      </c>
      <c r="B359" s="143" t="s">
        <v>883</v>
      </c>
      <c r="C359" s="143" t="s">
        <v>854</v>
      </c>
      <c r="D359" s="144" t="s">
        <v>884</v>
      </c>
      <c r="E359" s="69"/>
      <c r="F359" s="69"/>
      <c r="G359" s="69"/>
      <c r="H359" s="69"/>
      <c r="I359" s="69"/>
      <c r="J359" s="69"/>
    </row>
    <row r="360" spans="1:10" ht="45.75" thickBot="1" x14ac:dyDescent="0.25">
      <c r="A360" s="186" t="s">
        <v>853</v>
      </c>
      <c r="B360" s="187" t="s">
        <v>883</v>
      </c>
      <c r="C360" s="187" t="s">
        <v>854</v>
      </c>
      <c r="D360" s="188" t="s">
        <v>884</v>
      </c>
      <c r="E360" s="69"/>
      <c r="F360" s="69"/>
      <c r="G360" s="69"/>
      <c r="H360" s="69"/>
      <c r="I360" s="69"/>
      <c r="J360" s="69"/>
    </row>
    <row r="361" spans="1:10" x14ac:dyDescent="0.2">
      <c r="A361" s="185" t="s">
        <v>886</v>
      </c>
      <c r="B361" s="140">
        <v>11</v>
      </c>
      <c r="C361" s="140" t="s">
        <v>887</v>
      </c>
      <c r="D361" s="141" t="s">
        <v>888</v>
      </c>
      <c r="E361" s="69"/>
      <c r="F361" s="69"/>
      <c r="G361" s="69"/>
      <c r="H361" s="69"/>
      <c r="I361" s="69"/>
      <c r="J361" s="69"/>
    </row>
    <row r="362" spans="1:10" x14ac:dyDescent="0.2">
      <c r="A362" s="142" t="s">
        <v>886</v>
      </c>
      <c r="B362" s="143">
        <v>11</v>
      </c>
      <c r="C362" s="143" t="s">
        <v>887</v>
      </c>
      <c r="D362" s="167" t="s">
        <v>888</v>
      </c>
      <c r="E362" s="69"/>
      <c r="F362" s="69"/>
      <c r="G362" s="69"/>
      <c r="H362" s="69"/>
      <c r="I362" s="69"/>
      <c r="J362" s="69"/>
    </row>
    <row r="363" spans="1:10" ht="45" x14ac:dyDescent="0.2">
      <c r="A363" s="145" t="s">
        <v>886</v>
      </c>
      <c r="B363" s="146">
        <v>11.1</v>
      </c>
      <c r="C363" s="146" t="s">
        <v>887</v>
      </c>
      <c r="D363" s="147" t="s">
        <v>891</v>
      </c>
      <c r="E363" s="69"/>
      <c r="F363" s="69"/>
      <c r="G363" s="69"/>
      <c r="H363" s="69"/>
      <c r="I363" s="69"/>
      <c r="J363" s="69"/>
    </row>
    <row r="364" spans="1:10" ht="30" x14ac:dyDescent="0.2">
      <c r="A364" s="145" t="s">
        <v>886</v>
      </c>
      <c r="B364" s="146" t="s">
        <v>894</v>
      </c>
      <c r="C364" s="146" t="s">
        <v>887</v>
      </c>
      <c r="D364" s="147" t="s">
        <v>895</v>
      </c>
      <c r="E364" s="69"/>
      <c r="F364" s="69"/>
      <c r="G364" s="69"/>
      <c r="H364" s="69"/>
      <c r="I364" s="69"/>
      <c r="J364" s="69"/>
    </row>
    <row r="365" spans="1:10" ht="30" x14ac:dyDescent="0.2">
      <c r="A365" s="142" t="s">
        <v>886</v>
      </c>
      <c r="B365" s="143" t="s">
        <v>898</v>
      </c>
      <c r="C365" s="143" t="s">
        <v>887</v>
      </c>
      <c r="D365" s="144" t="s">
        <v>899</v>
      </c>
      <c r="E365" s="69"/>
      <c r="F365" s="69"/>
      <c r="G365" s="69"/>
      <c r="H365" s="69"/>
      <c r="I365" s="69"/>
      <c r="J365" s="69"/>
    </row>
    <row r="366" spans="1:10" ht="30" x14ac:dyDescent="0.2">
      <c r="A366" s="145" t="s">
        <v>886</v>
      </c>
      <c r="B366" s="146" t="s">
        <v>901</v>
      </c>
      <c r="C366" s="146" t="s">
        <v>887</v>
      </c>
      <c r="D366" s="147" t="s">
        <v>902</v>
      </c>
      <c r="E366" s="69"/>
      <c r="F366" s="69"/>
      <c r="G366" s="69"/>
      <c r="H366" s="69"/>
      <c r="I366" s="69"/>
      <c r="J366" s="69"/>
    </row>
    <row r="367" spans="1:10" ht="30" x14ac:dyDescent="0.2">
      <c r="A367" s="145" t="s">
        <v>886</v>
      </c>
      <c r="B367" s="146" t="s">
        <v>904</v>
      </c>
      <c r="C367" s="146" t="s">
        <v>887</v>
      </c>
      <c r="D367" s="147" t="s">
        <v>905</v>
      </c>
      <c r="E367" s="69"/>
      <c r="F367" s="69"/>
      <c r="G367" s="69"/>
      <c r="H367" s="69"/>
      <c r="I367" s="69"/>
      <c r="J367" s="69"/>
    </row>
    <row r="368" spans="1:10" ht="30" x14ac:dyDescent="0.2">
      <c r="A368" s="142" t="s">
        <v>886</v>
      </c>
      <c r="B368" s="143" t="s">
        <v>906</v>
      </c>
      <c r="C368" s="143" t="s">
        <v>887</v>
      </c>
      <c r="D368" s="144" t="s">
        <v>907</v>
      </c>
      <c r="E368" s="69"/>
      <c r="F368" s="69"/>
      <c r="G368" s="69"/>
      <c r="H368" s="69"/>
      <c r="I368" s="69"/>
      <c r="J368" s="69"/>
    </row>
    <row r="369" spans="1:10" ht="30" x14ac:dyDescent="0.2">
      <c r="A369" s="145" t="s">
        <v>886</v>
      </c>
      <c r="B369" s="146" t="s">
        <v>908</v>
      </c>
      <c r="C369" s="146" t="s">
        <v>887</v>
      </c>
      <c r="D369" s="147" t="s">
        <v>909</v>
      </c>
      <c r="E369" s="69"/>
      <c r="F369" s="69"/>
      <c r="G369" s="69"/>
      <c r="H369" s="69"/>
      <c r="I369" s="69"/>
      <c r="J369" s="69"/>
    </row>
    <row r="370" spans="1:10" ht="30" x14ac:dyDescent="0.2">
      <c r="A370" s="145" t="s">
        <v>886</v>
      </c>
      <c r="B370" s="146" t="s">
        <v>910</v>
      </c>
      <c r="C370" s="146" t="s">
        <v>887</v>
      </c>
      <c r="D370" s="147" t="s">
        <v>911</v>
      </c>
      <c r="E370" s="69"/>
      <c r="F370" s="69"/>
      <c r="G370" s="69"/>
      <c r="H370" s="69"/>
      <c r="I370" s="69"/>
      <c r="J370" s="69"/>
    </row>
    <row r="371" spans="1:10" ht="30" x14ac:dyDescent="0.2">
      <c r="A371" s="142" t="s">
        <v>886</v>
      </c>
      <c r="B371" s="143" t="s">
        <v>912</v>
      </c>
      <c r="C371" s="143" t="s">
        <v>887</v>
      </c>
      <c r="D371" s="144" t="s">
        <v>913</v>
      </c>
      <c r="E371" s="69"/>
      <c r="F371" s="69"/>
      <c r="G371" s="69"/>
      <c r="H371" s="69"/>
      <c r="I371" s="69"/>
      <c r="J371" s="69"/>
    </row>
    <row r="372" spans="1:10" ht="75" x14ac:dyDescent="0.2">
      <c r="A372" s="142" t="s">
        <v>886</v>
      </c>
      <c r="B372" s="143" t="s">
        <v>914</v>
      </c>
      <c r="C372" s="143" t="s">
        <v>887</v>
      </c>
      <c r="D372" s="144" t="s">
        <v>915</v>
      </c>
      <c r="E372" s="69"/>
      <c r="F372" s="69"/>
      <c r="G372" s="69"/>
      <c r="H372" s="69"/>
      <c r="I372" s="69"/>
      <c r="J372" s="69"/>
    </row>
    <row r="373" spans="1:10" ht="45" x14ac:dyDescent="0.2">
      <c r="A373" s="145" t="s">
        <v>886</v>
      </c>
      <c r="B373" s="146" t="s">
        <v>917</v>
      </c>
      <c r="C373" s="146" t="s">
        <v>887</v>
      </c>
      <c r="D373" s="147" t="s">
        <v>918</v>
      </c>
      <c r="E373" s="69"/>
      <c r="F373" s="69"/>
      <c r="G373" s="69"/>
      <c r="H373" s="69"/>
      <c r="I373" s="69"/>
      <c r="J373" s="69"/>
    </row>
    <row r="374" spans="1:10" ht="45" x14ac:dyDescent="0.2">
      <c r="A374" s="145" t="s">
        <v>886</v>
      </c>
      <c r="B374" s="146" t="s">
        <v>920</v>
      </c>
      <c r="C374" s="146" t="s">
        <v>887</v>
      </c>
      <c r="D374" s="147" t="s">
        <v>921</v>
      </c>
      <c r="E374" s="69"/>
      <c r="F374" s="69"/>
      <c r="G374" s="69"/>
      <c r="H374" s="69"/>
      <c r="I374" s="69"/>
      <c r="J374" s="69"/>
    </row>
    <row r="375" spans="1:10" ht="30" x14ac:dyDescent="0.2">
      <c r="A375" s="142" t="s">
        <v>886</v>
      </c>
      <c r="B375" s="143">
        <v>11.2</v>
      </c>
      <c r="C375" s="143" t="s">
        <v>887</v>
      </c>
      <c r="D375" s="144" t="s">
        <v>923</v>
      </c>
      <c r="E375" s="69"/>
      <c r="F375" s="69"/>
      <c r="G375" s="69"/>
      <c r="H375" s="69"/>
      <c r="I375" s="69"/>
      <c r="J375" s="69"/>
    </row>
    <row r="376" spans="1:10" ht="30" x14ac:dyDescent="0.2">
      <c r="A376" s="142" t="s">
        <v>886</v>
      </c>
      <c r="B376" s="143">
        <v>11.3</v>
      </c>
      <c r="C376" s="143" t="s">
        <v>887</v>
      </c>
      <c r="D376" s="144" t="s">
        <v>924</v>
      </c>
      <c r="E376" s="69"/>
      <c r="F376" s="69"/>
      <c r="G376" s="69"/>
      <c r="H376" s="69"/>
      <c r="I376" s="69"/>
      <c r="J376" s="69"/>
    </row>
    <row r="377" spans="1:10" ht="30" x14ac:dyDescent="0.2">
      <c r="A377" s="142" t="s">
        <v>886</v>
      </c>
      <c r="B377" s="143">
        <v>11.4</v>
      </c>
      <c r="C377" s="143" t="s">
        <v>887</v>
      </c>
      <c r="D377" s="144" t="s">
        <v>925</v>
      </c>
      <c r="E377" s="69"/>
      <c r="F377" s="69"/>
      <c r="G377" s="69"/>
      <c r="H377" s="69"/>
      <c r="I377" s="69"/>
      <c r="J377" s="69"/>
    </row>
    <row r="378" spans="1:10" ht="30" x14ac:dyDescent="0.2">
      <c r="A378" s="142" t="s">
        <v>886</v>
      </c>
      <c r="B378" s="143">
        <v>11.5</v>
      </c>
      <c r="C378" s="143" t="s">
        <v>887</v>
      </c>
      <c r="D378" s="144" t="s">
        <v>926</v>
      </c>
      <c r="E378" s="69"/>
      <c r="F378" s="69"/>
      <c r="G378" s="69"/>
      <c r="H378" s="69"/>
      <c r="I378" s="69"/>
      <c r="J378" s="69"/>
    </row>
    <row r="379" spans="1:10" ht="30" x14ac:dyDescent="0.2">
      <c r="A379" s="142" t="s">
        <v>886</v>
      </c>
      <c r="B379" s="143" t="s">
        <v>927</v>
      </c>
      <c r="C379" s="143" t="s">
        <v>887</v>
      </c>
      <c r="D379" s="144" t="s">
        <v>928</v>
      </c>
      <c r="E379" s="69"/>
      <c r="F379" s="69"/>
      <c r="G379" s="69"/>
      <c r="H379" s="69"/>
      <c r="I379" s="69"/>
      <c r="J379" s="69"/>
    </row>
    <row r="380" spans="1:10" ht="30" x14ac:dyDescent="0.2">
      <c r="A380" s="142" t="s">
        <v>886</v>
      </c>
      <c r="B380" s="143">
        <v>11.6</v>
      </c>
      <c r="C380" s="143" t="s">
        <v>887</v>
      </c>
      <c r="D380" s="144" t="s">
        <v>929</v>
      </c>
      <c r="E380" s="69"/>
      <c r="F380" s="69"/>
      <c r="G380" s="69"/>
      <c r="H380" s="69"/>
      <c r="I380" s="69"/>
      <c r="J380" s="69"/>
    </row>
    <row r="381" spans="1:10" ht="30" x14ac:dyDescent="0.2">
      <c r="A381" s="168" t="s">
        <v>886</v>
      </c>
      <c r="B381" s="169" t="s">
        <v>931</v>
      </c>
      <c r="C381" s="169" t="s">
        <v>887</v>
      </c>
      <c r="D381" s="170" t="s">
        <v>932</v>
      </c>
      <c r="E381" s="69" t="s">
        <v>1702</v>
      </c>
      <c r="F381" s="69" t="s">
        <v>1702</v>
      </c>
      <c r="G381" s="69" t="s">
        <v>1702</v>
      </c>
      <c r="H381" s="69" t="s">
        <v>1702</v>
      </c>
      <c r="I381" s="69" t="s">
        <v>1702</v>
      </c>
      <c r="J381" s="69" t="s">
        <v>1703</v>
      </c>
    </row>
    <row r="382" spans="1:10" ht="30" x14ac:dyDescent="0.2">
      <c r="A382" s="148" t="s">
        <v>886</v>
      </c>
      <c r="B382" s="149">
        <v>11.7</v>
      </c>
      <c r="C382" s="149" t="s">
        <v>887</v>
      </c>
      <c r="D382" s="150" t="s">
        <v>934</v>
      </c>
      <c r="E382" s="69"/>
      <c r="F382" s="69"/>
      <c r="G382" s="69"/>
      <c r="H382" s="69"/>
      <c r="I382" s="69"/>
      <c r="J382" s="69"/>
    </row>
    <row r="383" spans="1:10" ht="60" x14ac:dyDescent="0.2">
      <c r="A383" s="148" t="s">
        <v>886</v>
      </c>
      <c r="B383" s="149" t="s">
        <v>937</v>
      </c>
      <c r="C383" s="149" t="s">
        <v>887</v>
      </c>
      <c r="D383" s="150" t="s">
        <v>938</v>
      </c>
      <c r="E383" s="69"/>
      <c r="F383" s="69"/>
      <c r="G383" s="69"/>
      <c r="H383" s="69"/>
      <c r="I383" s="69"/>
      <c r="J383" s="69"/>
    </row>
    <row r="384" spans="1:10" ht="30" x14ac:dyDescent="0.2">
      <c r="A384" s="148" t="s">
        <v>886</v>
      </c>
      <c r="B384" s="149" t="s">
        <v>939</v>
      </c>
      <c r="C384" s="149" t="s">
        <v>887</v>
      </c>
      <c r="D384" s="150" t="s">
        <v>940</v>
      </c>
      <c r="E384" s="69"/>
      <c r="F384" s="69"/>
      <c r="G384" s="69"/>
      <c r="H384" s="69"/>
      <c r="I384" s="69"/>
      <c r="J384" s="69"/>
    </row>
    <row r="385" spans="1:10" ht="45" x14ac:dyDescent="0.2">
      <c r="A385" s="148" t="s">
        <v>886</v>
      </c>
      <c r="B385" s="149" t="s">
        <v>941</v>
      </c>
      <c r="C385" s="149" t="s">
        <v>887</v>
      </c>
      <c r="D385" s="150" t="s">
        <v>942</v>
      </c>
      <c r="E385" s="69"/>
      <c r="F385" s="69"/>
      <c r="G385" s="69"/>
      <c r="H385" s="69"/>
      <c r="I385" s="69"/>
      <c r="J385" s="69"/>
    </row>
    <row r="386" spans="1:10" ht="30" x14ac:dyDescent="0.2">
      <c r="A386" s="142" t="s">
        <v>886</v>
      </c>
      <c r="B386" s="143">
        <v>11.8</v>
      </c>
      <c r="C386" s="143" t="s">
        <v>887</v>
      </c>
      <c r="D386" s="144" t="s">
        <v>943</v>
      </c>
      <c r="E386" s="69"/>
      <c r="F386" s="69"/>
      <c r="G386" s="69"/>
      <c r="H386" s="69"/>
      <c r="I386" s="69"/>
      <c r="J386" s="69"/>
    </row>
    <row r="387" spans="1:10" ht="45" x14ac:dyDescent="0.2">
      <c r="A387" s="142" t="s">
        <v>886</v>
      </c>
      <c r="B387" s="143" t="s">
        <v>944</v>
      </c>
      <c r="C387" s="143" t="s">
        <v>887</v>
      </c>
      <c r="D387" s="144" t="s">
        <v>945</v>
      </c>
      <c r="E387" s="69"/>
      <c r="F387" s="69"/>
      <c r="G387" s="69"/>
      <c r="H387" s="69"/>
      <c r="I387" s="69"/>
      <c r="J387" s="69"/>
    </row>
    <row r="388" spans="1:10" ht="30" x14ac:dyDescent="0.2">
      <c r="A388" s="145" t="s">
        <v>886</v>
      </c>
      <c r="B388" s="146">
        <v>11.9</v>
      </c>
      <c r="C388" s="146" t="s">
        <v>887</v>
      </c>
      <c r="D388" s="147" t="s">
        <v>946</v>
      </c>
      <c r="E388" s="69"/>
      <c r="F388" s="69"/>
      <c r="G388" s="69"/>
      <c r="H388" s="69"/>
      <c r="I388" s="69"/>
      <c r="J388" s="69"/>
    </row>
    <row r="389" spans="1:10" ht="30" x14ac:dyDescent="0.2">
      <c r="A389" s="148" t="s">
        <v>886</v>
      </c>
      <c r="B389" s="149">
        <v>11.9</v>
      </c>
      <c r="C389" s="149" t="s">
        <v>887</v>
      </c>
      <c r="D389" s="150" t="s">
        <v>946</v>
      </c>
      <c r="E389" s="69"/>
      <c r="F389" s="69"/>
      <c r="G389" s="69"/>
      <c r="H389" s="69"/>
      <c r="I389" s="69"/>
      <c r="J389" s="69"/>
    </row>
    <row r="390" spans="1:10" ht="30" x14ac:dyDescent="0.2">
      <c r="A390" s="148" t="s">
        <v>886</v>
      </c>
      <c r="B390" s="149">
        <v>11.9</v>
      </c>
      <c r="C390" s="149" t="s">
        <v>887</v>
      </c>
      <c r="D390" s="150" t="s">
        <v>946</v>
      </c>
      <c r="E390" s="69"/>
      <c r="F390" s="69"/>
      <c r="G390" s="69"/>
      <c r="H390" s="69"/>
      <c r="I390" s="69"/>
      <c r="J390" s="69"/>
    </row>
    <row r="391" spans="1:10" ht="45" x14ac:dyDescent="0.2">
      <c r="A391" s="145" t="s">
        <v>886</v>
      </c>
      <c r="B391" s="146" t="s">
        <v>954</v>
      </c>
      <c r="C391" s="146" t="s">
        <v>887</v>
      </c>
      <c r="D391" s="147" t="s">
        <v>955</v>
      </c>
      <c r="E391" s="69"/>
      <c r="F391" s="69"/>
      <c r="G391" s="69"/>
      <c r="H391" s="69"/>
      <c r="I391" s="69"/>
      <c r="J391" s="69"/>
    </row>
    <row r="392" spans="1:10" ht="45" x14ac:dyDescent="0.2">
      <c r="A392" s="145" t="s">
        <v>886</v>
      </c>
      <c r="B392" s="146" t="s">
        <v>958</v>
      </c>
      <c r="C392" s="146" t="s">
        <v>887</v>
      </c>
      <c r="D392" s="147" t="s">
        <v>959</v>
      </c>
      <c r="E392" s="69"/>
      <c r="F392" s="69"/>
      <c r="G392" s="69"/>
      <c r="H392" s="69"/>
      <c r="I392" s="69"/>
      <c r="J392" s="69"/>
    </row>
    <row r="393" spans="1:10" ht="60" x14ac:dyDescent="0.2">
      <c r="A393" s="142" t="s">
        <v>886</v>
      </c>
      <c r="B393" s="143" t="s">
        <v>961</v>
      </c>
      <c r="C393" s="143" t="s">
        <v>887</v>
      </c>
      <c r="D393" s="144" t="s">
        <v>962</v>
      </c>
      <c r="E393" s="69"/>
      <c r="F393" s="69"/>
      <c r="G393" s="69"/>
      <c r="H393" s="69"/>
      <c r="I393" s="69"/>
      <c r="J393" s="69"/>
    </row>
    <row r="394" spans="1:10" ht="30" x14ac:dyDescent="0.2">
      <c r="A394" s="145" t="s">
        <v>886</v>
      </c>
      <c r="B394" s="146">
        <v>11.11</v>
      </c>
      <c r="C394" s="146" t="s">
        <v>887</v>
      </c>
      <c r="D394" s="147" t="s">
        <v>964</v>
      </c>
      <c r="E394" s="69"/>
      <c r="F394" s="69"/>
      <c r="G394" s="69"/>
      <c r="H394" s="69"/>
      <c r="I394" s="69"/>
      <c r="J394" s="69"/>
    </row>
    <row r="395" spans="1:10" ht="45" x14ac:dyDescent="0.2">
      <c r="A395" s="145" t="s">
        <v>886</v>
      </c>
      <c r="B395" s="146">
        <v>11.12</v>
      </c>
      <c r="C395" s="146" t="s">
        <v>887</v>
      </c>
      <c r="D395" s="147" t="s">
        <v>966</v>
      </c>
      <c r="E395" s="69"/>
      <c r="F395" s="69"/>
      <c r="G395" s="69"/>
      <c r="H395" s="69"/>
      <c r="I395" s="69"/>
      <c r="J395" s="69"/>
    </row>
    <row r="396" spans="1:10" ht="45.75" thickBot="1" x14ac:dyDescent="0.25">
      <c r="A396" s="189" t="s">
        <v>886</v>
      </c>
      <c r="B396" s="180">
        <v>11.13</v>
      </c>
      <c r="C396" s="190" t="s">
        <v>887</v>
      </c>
      <c r="D396" s="181" t="s">
        <v>970</v>
      </c>
      <c r="E396" s="69"/>
      <c r="F396" s="69"/>
      <c r="G396" s="69"/>
      <c r="H396" s="69"/>
      <c r="I396" s="69"/>
      <c r="J396" s="69"/>
    </row>
    <row r="397" spans="1:10" ht="30" x14ac:dyDescent="0.2">
      <c r="A397" s="185" t="s">
        <v>973</v>
      </c>
      <c r="B397" s="140">
        <v>12</v>
      </c>
      <c r="C397" s="140" t="s">
        <v>974</v>
      </c>
      <c r="D397" s="141" t="s">
        <v>975</v>
      </c>
      <c r="E397" s="69"/>
      <c r="F397" s="69"/>
      <c r="G397" s="69"/>
      <c r="H397" s="69"/>
      <c r="I397" s="69"/>
      <c r="J397" s="69"/>
    </row>
    <row r="398" spans="1:10" ht="30" x14ac:dyDescent="0.2">
      <c r="A398" s="145" t="s">
        <v>973</v>
      </c>
      <c r="B398" s="146">
        <v>12</v>
      </c>
      <c r="C398" s="146" t="s">
        <v>974</v>
      </c>
      <c r="D398" s="154" t="s">
        <v>975</v>
      </c>
      <c r="E398" s="69"/>
      <c r="F398" s="69"/>
      <c r="G398" s="69"/>
      <c r="H398" s="69"/>
      <c r="I398" s="69"/>
      <c r="J398" s="69"/>
    </row>
    <row r="399" spans="1:10" ht="30" x14ac:dyDescent="0.2">
      <c r="A399" s="145" t="s">
        <v>973</v>
      </c>
      <c r="B399" s="146">
        <v>12</v>
      </c>
      <c r="C399" s="146" t="s">
        <v>974</v>
      </c>
      <c r="D399" s="154" t="s">
        <v>975</v>
      </c>
      <c r="E399" s="69"/>
      <c r="F399" s="69"/>
      <c r="G399" s="69"/>
      <c r="H399" s="69"/>
      <c r="I399" s="69"/>
      <c r="J399" s="69"/>
    </row>
    <row r="400" spans="1:10" ht="30" x14ac:dyDescent="0.2">
      <c r="A400" s="148" t="s">
        <v>973</v>
      </c>
      <c r="B400" s="149">
        <v>12</v>
      </c>
      <c r="C400" s="149" t="s">
        <v>974</v>
      </c>
      <c r="D400" s="171" t="s">
        <v>975</v>
      </c>
      <c r="E400" s="69"/>
      <c r="F400" s="69"/>
      <c r="G400" s="69"/>
      <c r="H400" s="69"/>
      <c r="I400" s="69"/>
      <c r="J400" s="69"/>
    </row>
    <row r="401" spans="1:10" ht="105" x14ac:dyDescent="0.2">
      <c r="A401" s="142" t="s">
        <v>973</v>
      </c>
      <c r="B401" s="143">
        <v>12.1</v>
      </c>
      <c r="C401" s="143" t="s">
        <v>974</v>
      </c>
      <c r="D401" s="144" t="s">
        <v>984</v>
      </c>
      <c r="E401" s="69"/>
      <c r="F401" s="69"/>
      <c r="G401" s="69"/>
      <c r="H401" s="69"/>
      <c r="I401" s="69"/>
      <c r="J401" s="69"/>
    </row>
    <row r="402" spans="1:10" ht="30" x14ac:dyDescent="0.2">
      <c r="A402" s="142" t="s">
        <v>973</v>
      </c>
      <c r="B402" s="143" t="s">
        <v>985</v>
      </c>
      <c r="C402" s="143" t="s">
        <v>974</v>
      </c>
      <c r="D402" s="144" t="s">
        <v>986</v>
      </c>
      <c r="E402" s="69"/>
      <c r="F402" s="69"/>
      <c r="G402" s="69"/>
      <c r="H402" s="69"/>
      <c r="I402" s="69"/>
      <c r="J402" s="69"/>
    </row>
    <row r="403" spans="1:10" ht="30" x14ac:dyDescent="0.2">
      <c r="A403" s="142" t="s">
        <v>973</v>
      </c>
      <c r="B403" s="143">
        <v>12.2</v>
      </c>
      <c r="C403" s="143" t="s">
        <v>974</v>
      </c>
      <c r="D403" s="144" t="s">
        <v>987</v>
      </c>
      <c r="E403" s="69"/>
      <c r="F403" s="69"/>
      <c r="G403" s="69"/>
      <c r="H403" s="69"/>
      <c r="I403" s="69"/>
      <c r="J403" s="69"/>
    </row>
    <row r="404" spans="1:10" ht="30" x14ac:dyDescent="0.2">
      <c r="A404" s="142" t="s">
        <v>973</v>
      </c>
      <c r="B404" s="143" t="s">
        <v>988</v>
      </c>
      <c r="C404" s="143" t="s">
        <v>974</v>
      </c>
      <c r="D404" s="144" t="s">
        <v>989</v>
      </c>
      <c r="E404" s="69"/>
      <c r="F404" s="69"/>
      <c r="G404" s="69"/>
      <c r="H404" s="69"/>
      <c r="I404" s="69"/>
      <c r="J404" s="69"/>
    </row>
    <row r="405" spans="1:10" ht="30" x14ac:dyDescent="0.2">
      <c r="A405" s="142" t="s">
        <v>973</v>
      </c>
      <c r="B405" s="143" t="s">
        <v>990</v>
      </c>
      <c r="C405" s="143" t="s">
        <v>974</v>
      </c>
      <c r="D405" s="144" t="s">
        <v>991</v>
      </c>
      <c r="E405" s="69"/>
      <c r="F405" s="69"/>
      <c r="G405" s="69"/>
      <c r="H405" s="69"/>
      <c r="I405" s="69"/>
      <c r="J405" s="69"/>
    </row>
    <row r="406" spans="1:10" ht="30" x14ac:dyDescent="0.2">
      <c r="A406" s="142" t="s">
        <v>973</v>
      </c>
      <c r="B406" s="143" t="s">
        <v>992</v>
      </c>
      <c r="C406" s="143" t="s">
        <v>974</v>
      </c>
      <c r="D406" s="144" t="s">
        <v>993</v>
      </c>
      <c r="E406" s="69"/>
      <c r="F406" s="69"/>
      <c r="G406" s="69"/>
      <c r="H406" s="69"/>
      <c r="I406" s="69"/>
      <c r="J406" s="69"/>
    </row>
    <row r="407" spans="1:10" ht="30" x14ac:dyDescent="0.2">
      <c r="A407" s="142" t="s">
        <v>973</v>
      </c>
      <c r="B407" s="143" t="s">
        <v>994</v>
      </c>
      <c r="C407" s="143" t="s">
        <v>974</v>
      </c>
      <c r="D407" s="144" t="s">
        <v>995</v>
      </c>
      <c r="E407" s="69"/>
      <c r="F407" s="69"/>
      <c r="G407" s="69"/>
      <c r="H407" s="69"/>
      <c r="I407" s="69"/>
      <c r="J407" s="69"/>
    </row>
    <row r="408" spans="1:10" ht="30" x14ac:dyDescent="0.2">
      <c r="A408" s="148" t="s">
        <v>973</v>
      </c>
      <c r="B408" s="149" t="s">
        <v>997</v>
      </c>
      <c r="C408" s="149" t="s">
        <v>974</v>
      </c>
      <c r="D408" s="150" t="s">
        <v>998</v>
      </c>
      <c r="E408" s="69"/>
      <c r="F408" s="69"/>
      <c r="G408" s="69"/>
      <c r="H408" s="69"/>
      <c r="I408" s="69"/>
      <c r="J408" s="69"/>
    </row>
    <row r="409" spans="1:10" ht="30" x14ac:dyDescent="0.2">
      <c r="A409" s="142" t="s">
        <v>973</v>
      </c>
      <c r="B409" s="143" t="s">
        <v>1002</v>
      </c>
      <c r="C409" s="143" t="s">
        <v>974</v>
      </c>
      <c r="D409" s="144" t="s">
        <v>1003</v>
      </c>
      <c r="E409" s="69"/>
      <c r="F409" s="69"/>
      <c r="G409" s="69"/>
      <c r="H409" s="69"/>
      <c r="I409" s="69"/>
      <c r="J409" s="69"/>
    </row>
    <row r="410" spans="1:10" ht="30" x14ac:dyDescent="0.2">
      <c r="A410" s="142" t="s">
        <v>973</v>
      </c>
      <c r="B410" s="143" t="s">
        <v>1004</v>
      </c>
      <c r="C410" s="143" t="s">
        <v>974</v>
      </c>
      <c r="D410" s="156" t="s">
        <v>1005</v>
      </c>
      <c r="E410" s="69"/>
      <c r="F410" s="69"/>
      <c r="G410" s="69"/>
      <c r="H410" s="69"/>
      <c r="I410" s="69"/>
      <c r="J410" s="69"/>
    </row>
    <row r="411" spans="1:10" ht="30" x14ac:dyDescent="0.2">
      <c r="A411" s="145" t="s">
        <v>973</v>
      </c>
      <c r="B411" s="146" t="s">
        <v>1006</v>
      </c>
      <c r="C411" s="146" t="s">
        <v>974</v>
      </c>
      <c r="D411" s="147" t="s">
        <v>1007</v>
      </c>
      <c r="E411" s="69"/>
      <c r="F411" s="69"/>
      <c r="G411" s="69"/>
      <c r="H411" s="69"/>
      <c r="I411" s="69"/>
      <c r="J411" s="69"/>
    </row>
    <row r="412" spans="1:10" ht="60" x14ac:dyDescent="0.2">
      <c r="A412" s="145" t="s">
        <v>973</v>
      </c>
      <c r="B412" s="146">
        <v>12.3</v>
      </c>
      <c r="C412" s="146" t="s">
        <v>974</v>
      </c>
      <c r="D412" s="147" t="s">
        <v>1009</v>
      </c>
      <c r="E412" s="69"/>
      <c r="F412" s="69"/>
      <c r="G412" s="69"/>
      <c r="H412" s="69"/>
      <c r="I412" s="69"/>
      <c r="J412" s="69"/>
    </row>
    <row r="413" spans="1:10" ht="30" x14ac:dyDescent="0.2">
      <c r="A413" s="145" t="s">
        <v>973</v>
      </c>
      <c r="B413" s="146" t="s">
        <v>1012</v>
      </c>
      <c r="C413" s="146" t="s">
        <v>974</v>
      </c>
      <c r="D413" s="147" t="s">
        <v>1013</v>
      </c>
      <c r="E413" s="69"/>
      <c r="F413" s="69"/>
      <c r="G413" s="69"/>
      <c r="H413" s="69"/>
      <c r="I413" s="69"/>
      <c r="J413" s="69"/>
    </row>
    <row r="414" spans="1:10" ht="45" x14ac:dyDescent="0.2">
      <c r="A414" s="145" t="s">
        <v>973</v>
      </c>
      <c r="B414" s="146" t="s">
        <v>1015</v>
      </c>
      <c r="C414" s="146" t="s">
        <v>974</v>
      </c>
      <c r="D414" s="147" t="s">
        <v>1016</v>
      </c>
      <c r="E414" s="69"/>
      <c r="F414" s="69"/>
      <c r="G414" s="69"/>
      <c r="H414" s="69"/>
      <c r="I414" s="69"/>
      <c r="J414" s="69"/>
    </row>
    <row r="415" spans="1:10" ht="45" x14ac:dyDescent="0.2">
      <c r="A415" s="145" t="s">
        <v>973</v>
      </c>
      <c r="B415" s="146">
        <v>12.4</v>
      </c>
      <c r="C415" s="146" t="s">
        <v>974</v>
      </c>
      <c r="D415" s="147" t="s">
        <v>1019</v>
      </c>
      <c r="E415" s="69"/>
      <c r="F415" s="69"/>
      <c r="G415" s="69"/>
      <c r="H415" s="69"/>
      <c r="I415" s="69"/>
      <c r="J415" s="69"/>
    </row>
    <row r="416" spans="1:10" ht="45.75" thickBot="1" x14ac:dyDescent="0.25">
      <c r="A416" s="186" t="s">
        <v>973</v>
      </c>
      <c r="B416" s="187">
        <v>12.5</v>
      </c>
      <c r="C416" s="187" t="s">
        <v>974</v>
      </c>
      <c r="D416" s="191" t="s">
        <v>1021</v>
      </c>
      <c r="E416" s="69"/>
      <c r="F416" s="69"/>
      <c r="G416" s="69"/>
      <c r="H416" s="69"/>
      <c r="I416" s="69"/>
      <c r="J416" s="69"/>
    </row>
    <row r="417" spans="1:10" ht="30" x14ac:dyDescent="0.2">
      <c r="A417" s="185" t="s">
        <v>1022</v>
      </c>
      <c r="B417" s="140">
        <v>13</v>
      </c>
      <c r="C417" s="140" t="s">
        <v>1023</v>
      </c>
      <c r="D417" s="141" t="s">
        <v>1024</v>
      </c>
      <c r="E417" s="69"/>
      <c r="F417" s="69"/>
      <c r="G417" s="69"/>
      <c r="H417" s="69"/>
      <c r="I417" s="69"/>
      <c r="J417" s="69"/>
    </row>
    <row r="418" spans="1:10" ht="30" x14ac:dyDescent="0.2">
      <c r="A418" s="142" t="s">
        <v>1022</v>
      </c>
      <c r="B418" s="143">
        <v>13.1</v>
      </c>
      <c r="C418" s="143" t="s">
        <v>1023</v>
      </c>
      <c r="D418" s="144" t="s">
        <v>1025</v>
      </c>
      <c r="E418" s="69"/>
      <c r="F418" s="69"/>
      <c r="G418" s="69"/>
      <c r="H418" s="69"/>
      <c r="I418" s="69"/>
      <c r="J418" s="69"/>
    </row>
    <row r="419" spans="1:10" ht="30" x14ac:dyDescent="0.2">
      <c r="A419" s="142" t="s">
        <v>1022</v>
      </c>
      <c r="B419" s="143">
        <v>13.2</v>
      </c>
      <c r="C419" s="143" t="s">
        <v>1023</v>
      </c>
      <c r="D419" s="144" t="s">
        <v>1026</v>
      </c>
      <c r="E419" s="69"/>
      <c r="F419" s="69"/>
      <c r="G419" s="69"/>
      <c r="H419" s="69"/>
      <c r="I419" s="69"/>
      <c r="J419" s="69"/>
    </row>
    <row r="420" spans="1:10" ht="30" x14ac:dyDescent="0.2">
      <c r="A420" s="142" t="s">
        <v>1022</v>
      </c>
      <c r="B420" s="143">
        <v>13.3</v>
      </c>
      <c r="C420" s="143" t="s">
        <v>1023</v>
      </c>
      <c r="D420" s="144" t="s">
        <v>1028</v>
      </c>
      <c r="E420" s="69"/>
      <c r="F420" s="69"/>
      <c r="G420" s="69"/>
      <c r="H420" s="69"/>
      <c r="I420" s="69"/>
      <c r="J420" s="69"/>
    </row>
    <row r="421" spans="1:10" ht="30" x14ac:dyDescent="0.2">
      <c r="A421" s="145" t="s">
        <v>1022</v>
      </c>
      <c r="B421" s="146" t="s">
        <v>1029</v>
      </c>
      <c r="C421" s="146" t="s">
        <v>1023</v>
      </c>
      <c r="D421" s="147" t="s">
        <v>1030</v>
      </c>
      <c r="E421" s="69"/>
      <c r="F421" s="69"/>
      <c r="G421" s="69"/>
      <c r="H421" s="69"/>
      <c r="I421" s="69"/>
      <c r="J421" s="69"/>
    </row>
    <row r="422" spans="1:10" ht="30" x14ac:dyDescent="0.2">
      <c r="A422" s="145" t="s">
        <v>1022</v>
      </c>
      <c r="B422" s="146" t="s">
        <v>1032</v>
      </c>
      <c r="C422" s="146" t="s">
        <v>1023</v>
      </c>
      <c r="D422" s="147" t="s">
        <v>1033</v>
      </c>
      <c r="E422" s="69"/>
      <c r="F422" s="69"/>
      <c r="G422" s="69"/>
      <c r="H422" s="69"/>
      <c r="I422" s="69"/>
      <c r="J422" s="69"/>
    </row>
    <row r="423" spans="1:10" ht="30" x14ac:dyDescent="0.2">
      <c r="A423" s="152" t="s">
        <v>1022</v>
      </c>
      <c r="B423" s="152" t="s">
        <v>1036</v>
      </c>
      <c r="C423" s="152" t="s">
        <v>1023</v>
      </c>
      <c r="D423" s="157" t="s">
        <v>1037</v>
      </c>
      <c r="E423" s="69"/>
      <c r="F423" s="69"/>
      <c r="G423" s="69"/>
      <c r="H423" s="69"/>
      <c r="I423" s="69"/>
      <c r="J423" s="69"/>
    </row>
    <row r="424" spans="1:10" ht="30" x14ac:dyDescent="0.2">
      <c r="A424" s="145" t="s">
        <v>1022</v>
      </c>
      <c r="B424" s="146" t="s">
        <v>1038</v>
      </c>
      <c r="C424" s="146" t="s">
        <v>1023</v>
      </c>
      <c r="D424" s="147" t="s">
        <v>1039</v>
      </c>
      <c r="E424" s="69"/>
      <c r="F424" s="69"/>
      <c r="G424" s="69"/>
      <c r="H424" s="69"/>
      <c r="I424" s="69"/>
      <c r="J424" s="69"/>
    </row>
    <row r="425" spans="1:10" ht="30" x14ac:dyDescent="0.2">
      <c r="A425" s="145" t="s">
        <v>1022</v>
      </c>
      <c r="B425" s="146">
        <v>13.4</v>
      </c>
      <c r="C425" s="146" t="s">
        <v>1023</v>
      </c>
      <c r="D425" s="147" t="s">
        <v>1043</v>
      </c>
      <c r="E425" s="69"/>
      <c r="F425" s="69"/>
      <c r="G425" s="69"/>
      <c r="H425" s="69"/>
      <c r="I425" s="69"/>
      <c r="J425" s="69"/>
    </row>
    <row r="426" spans="1:10" ht="30" x14ac:dyDescent="0.2">
      <c r="A426" s="152" t="s">
        <v>1022</v>
      </c>
      <c r="B426" s="152">
        <v>13.5</v>
      </c>
      <c r="C426" s="152" t="s">
        <v>1023</v>
      </c>
      <c r="D426" s="157" t="s">
        <v>1045</v>
      </c>
      <c r="E426" s="69"/>
      <c r="F426" s="69"/>
      <c r="G426" s="69"/>
      <c r="H426" s="69"/>
      <c r="I426" s="69"/>
      <c r="J426" s="69"/>
    </row>
    <row r="427" spans="1:10" ht="30" x14ac:dyDescent="0.2">
      <c r="A427" s="145" t="s">
        <v>1022</v>
      </c>
      <c r="B427" s="146" t="s">
        <v>1046</v>
      </c>
      <c r="C427" s="146" t="s">
        <v>1023</v>
      </c>
      <c r="D427" s="147" t="s">
        <v>1047</v>
      </c>
      <c r="E427" s="69"/>
      <c r="F427" s="69"/>
      <c r="G427" s="69"/>
      <c r="H427" s="69"/>
      <c r="I427" s="69"/>
      <c r="J427" s="69"/>
    </row>
    <row r="428" spans="1:10" ht="45" x14ac:dyDescent="0.2">
      <c r="A428" s="148" t="s">
        <v>1022</v>
      </c>
      <c r="B428" s="149" t="s">
        <v>1049</v>
      </c>
      <c r="C428" s="149" t="s">
        <v>1023</v>
      </c>
      <c r="D428" s="150" t="s">
        <v>1050</v>
      </c>
      <c r="E428" s="69"/>
      <c r="F428" s="69"/>
      <c r="G428" s="69"/>
      <c r="H428" s="69"/>
      <c r="I428" s="69"/>
      <c r="J428" s="69"/>
    </row>
    <row r="429" spans="1:10" ht="45" x14ac:dyDescent="0.2">
      <c r="A429" s="145" t="s">
        <v>1022</v>
      </c>
      <c r="B429" s="146" t="s">
        <v>1049</v>
      </c>
      <c r="C429" s="146" t="s">
        <v>1023</v>
      </c>
      <c r="D429" s="147" t="s">
        <v>1050</v>
      </c>
      <c r="E429" s="69"/>
      <c r="F429" s="69"/>
      <c r="G429" s="69"/>
      <c r="H429" s="69"/>
      <c r="I429" s="69"/>
      <c r="J429" s="69"/>
    </row>
    <row r="430" spans="1:10" ht="45" x14ac:dyDescent="0.2">
      <c r="A430" s="142" t="s">
        <v>1022</v>
      </c>
      <c r="B430" s="143" t="s">
        <v>1053</v>
      </c>
      <c r="C430" s="143" t="s">
        <v>1023</v>
      </c>
      <c r="D430" s="144" t="s">
        <v>1054</v>
      </c>
      <c r="E430" s="69"/>
      <c r="F430" s="69"/>
      <c r="G430" s="69"/>
      <c r="H430" s="69"/>
      <c r="I430" s="69"/>
      <c r="J430" s="69"/>
    </row>
    <row r="431" spans="1:10" ht="30" x14ac:dyDescent="0.2">
      <c r="A431" s="151" t="s">
        <v>1022</v>
      </c>
      <c r="B431" s="152">
        <v>13.6</v>
      </c>
      <c r="C431" s="152" t="s">
        <v>1023</v>
      </c>
      <c r="D431" s="155" t="s">
        <v>1056</v>
      </c>
      <c r="E431" s="69"/>
      <c r="F431" s="69"/>
      <c r="G431" s="69"/>
      <c r="H431" s="69"/>
      <c r="I431" s="69"/>
      <c r="J431" s="69"/>
    </row>
    <row r="432" spans="1:10" ht="60" x14ac:dyDescent="0.2">
      <c r="A432" s="145" t="s">
        <v>1022</v>
      </c>
      <c r="B432" s="146" t="s">
        <v>1057</v>
      </c>
      <c r="C432" s="146" t="s">
        <v>1023</v>
      </c>
      <c r="D432" s="147" t="s">
        <v>1058</v>
      </c>
      <c r="E432" s="69"/>
      <c r="F432" s="69"/>
      <c r="G432" s="69"/>
      <c r="H432" s="69"/>
      <c r="I432" s="69"/>
      <c r="J432" s="69"/>
    </row>
    <row r="433" spans="1:10" ht="75" x14ac:dyDescent="0.2">
      <c r="A433" s="142" t="s">
        <v>1022</v>
      </c>
      <c r="B433" s="143" t="s">
        <v>1060</v>
      </c>
      <c r="C433" s="143" t="s">
        <v>1023</v>
      </c>
      <c r="D433" s="144" t="s">
        <v>1061</v>
      </c>
      <c r="E433" s="69"/>
      <c r="F433" s="69"/>
      <c r="G433" s="69"/>
      <c r="H433" s="69"/>
      <c r="I433" s="69"/>
      <c r="J433" s="69"/>
    </row>
    <row r="434" spans="1:10" ht="75" x14ac:dyDescent="0.2">
      <c r="A434" s="148" t="s">
        <v>1022</v>
      </c>
      <c r="B434" s="149" t="s">
        <v>1060</v>
      </c>
      <c r="C434" s="149" t="s">
        <v>1023</v>
      </c>
      <c r="D434" s="150" t="s">
        <v>1061</v>
      </c>
      <c r="E434" s="69"/>
      <c r="F434" s="69"/>
      <c r="G434" s="69"/>
      <c r="H434" s="69"/>
      <c r="I434" s="69"/>
      <c r="J434" s="69"/>
    </row>
    <row r="435" spans="1:10" ht="60" x14ac:dyDescent="0.2">
      <c r="A435" s="148" t="s">
        <v>1022</v>
      </c>
      <c r="B435" s="146" t="s">
        <v>1066</v>
      </c>
      <c r="C435" s="149" t="s">
        <v>1023</v>
      </c>
      <c r="D435" s="147" t="s">
        <v>1067</v>
      </c>
      <c r="E435" s="69"/>
      <c r="F435" s="69"/>
      <c r="G435" s="69"/>
      <c r="H435" s="69"/>
      <c r="I435" s="69"/>
      <c r="J435" s="69"/>
    </row>
    <row r="436" spans="1:10" ht="45" x14ac:dyDescent="0.2">
      <c r="A436" s="142" t="s">
        <v>1022</v>
      </c>
      <c r="B436" s="143" t="s">
        <v>1069</v>
      </c>
      <c r="C436" s="143" t="s">
        <v>1023</v>
      </c>
      <c r="D436" s="144" t="s">
        <v>1070</v>
      </c>
      <c r="E436" s="69"/>
      <c r="F436" s="69"/>
      <c r="G436" s="69"/>
      <c r="H436" s="69"/>
      <c r="I436" s="69"/>
      <c r="J436" s="69"/>
    </row>
    <row r="437" spans="1:10" ht="30" x14ac:dyDescent="0.2">
      <c r="A437" s="145" t="s">
        <v>1022</v>
      </c>
      <c r="B437" s="146" t="s">
        <v>1071</v>
      </c>
      <c r="C437" s="146" t="s">
        <v>1023</v>
      </c>
      <c r="D437" s="166" t="s">
        <v>1072</v>
      </c>
      <c r="E437" s="69"/>
      <c r="F437" s="69"/>
      <c r="G437" s="69"/>
      <c r="H437" s="69"/>
      <c r="I437" s="69"/>
      <c r="J437" s="69"/>
    </row>
    <row r="438" spans="1:10" ht="45" x14ac:dyDescent="0.2">
      <c r="A438" s="145" t="s">
        <v>1022</v>
      </c>
      <c r="B438" s="146">
        <v>13.7</v>
      </c>
      <c r="C438" s="146" t="s">
        <v>1023</v>
      </c>
      <c r="D438" s="147" t="s">
        <v>1074</v>
      </c>
      <c r="E438" s="69"/>
      <c r="F438" s="69"/>
      <c r="G438" s="69"/>
      <c r="H438" s="69"/>
      <c r="I438" s="69"/>
      <c r="J438" s="69"/>
    </row>
    <row r="439" spans="1:10" ht="30" x14ac:dyDescent="0.2">
      <c r="A439" s="145" t="s">
        <v>1022</v>
      </c>
      <c r="B439" s="146">
        <v>13.8</v>
      </c>
      <c r="C439" s="146" t="s">
        <v>1023</v>
      </c>
      <c r="D439" s="166" t="s">
        <v>1076</v>
      </c>
      <c r="E439" s="69"/>
      <c r="F439" s="69"/>
      <c r="G439" s="69"/>
      <c r="H439" s="69"/>
      <c r="I439" s="69"/>
      <c r="J439" s="69"/>
    </row>
    <row r="440" spans="1:10" ht="30.75" thickBot="1" x14ac:dyDescent="0.25">
      <c r="A440" s="186" t="s">
        <v>1022</v>
      </c>
      <c r="B440" s="187">
        <v>13.9</v>
      </c>
      <c r="C440" s="187" t="s">
        <v>1023</v>
      </c>
      <c r="D440" s="188" t="s">
        <v>1077</v>
      </c>
      <c r="E440" s="69"/>
      <c r="F440" s="69"/>
      <c r="G440" s="69"/>
      <c r="H440" s="69"/>
      <c r="I440" s="69"/>
      <c r="J440" s="69"/>
    </row>
    <row r="441" spans="1:10" x14ac:dyDescent="0.2">
      <c r="A441" s="185" t="s">
        <v>1078</v>
      </c>
      <c r="B441" s="140">
        <v>14</v>
      </c>
      <c r="C441" s="140" t="s">
        <v>1079</v>
      </c>
      <c r="D441" s="141" t="s">
        <v>1080</v>
      </c>
      <c r="E441" s="69"/>
      <c r="F441" s="69"/>
      <c r="G441" s="69"/>
      <c r="H441" s="69"/>
      <c r="I441" s="69"/>
      <c r="J441" s="69"/>
    </row>
    <row r="442" spans="1:10" ht="30" x14ac:dyDescent="0.2">
      <c r="A442" s="151" t="s">
        <v>1078</v>
      </c>
      <c r="B442" s="152">
        <v>14.1</v>
      </c>
      <c r="C442" s="152" t="s">
        <v>1079</v>
      </c>
      <c r="D442" s="153" t="s">
        <v>1081</v>
      </c>
      <c r="E442" s="69"/>
      <c r="F442" s="69"/>
      <c r="G442" s="69"/>
      <c r="H442" s="69"/>
      <c r="I442" s="69"/>
      <c r="J442" s="69"/>
    </row>
    <row r="443" spans="1:10" x14ac:dyDescent="0.2">
      <c r="A443" s="142" t="s">
        <v>1078</v>
      </c>
      <c r="B443" s="143" t="s">
        <v>1082</v>
      </c>
      <c r="C443" s="143" t="s">
        <v>1079</v>
      </c>
      <c r="D443" s="144" t="s">
        <v>1083</v>
      </c>
      <c r="E443" s="69"/>
      <c r="F443" s="69"/>
      <c r="G443" s="69"/>
      <c r="H443" s="69"/>
      <c r="I443" s="69"/>
      <c r="J443" s="69"/>
    </row>
    <row r="444" spans="1:10" ht="30" x14ac:dyDescent="0.2">
      <c r="A444" s="142" t="s">
        <v>1078</v>
      </c>
      <c r="B444" s="143" t="s">
        <v>1084</v>
      </c>
      <c r="C444" s="143" t="s">
        <v>1079</v>
      </c>
      <c r="D444" s="144" t="s">
        <v>1085</v>
      </c>
      <c r="E444" s="69"/>
      <c r="F444" s="69"/>
      <c r="G444" s="69"/>
      <c r="H444" s="69"/>
      <c r="I444" s="69"/>
      <c r="J444" s="69"/>
    </row>
    <row r="445" spans="1:10" ht="45" x14ac:dyDescent="0.2">
      <c r="A445" s="142" t="s">
        <v>1078</v>
      </c>
      <c r="B445" s="143" t="s">
        <v>1086</v>
      </c>
      <c r="C445" s="143" t="s">
        <v>1079</v>
      </c>
      <c r="D445" s="144" t="s">
        <v>1087</v>
      </c>
      <c r="E445" s="69"/>
      <c r="F445" s="69"/>
      <c r="G445" s="69"/>
      <c r="H445" s="69"/>
      <c r="I445" s="69"/>
      <c r="J445" s="69"/>
    </row>
    <row r="446" spans="1:10" ht="30" x14ac:dyDescent="0.2">
      <c r="A446" s="142" t="s">
        <v>1078</v>
      </c>
      <c r="B446" s="143" t="s">
        <v>1088</v>
      </c>
      <c r="C446" s="143" t="s">
        <v>1079</v>
      </c>
      <c r="D446" s="144" t="s">
        <v>1089</v>
      </c>
      <c r="E446" s="69"/>
      <c r="F446" s="69"/>
      <c r="G446" s="69"/>
      <c r="H446" s="69"/>
      <c r="I446" s="69"/>
      <c r="J446" s="69"/>
    </row>
    <row r="447" spans="1:10" ht="30" x14ac:dyDescent="0.2">
      <c r="A447" s="142" t="s">
        <v>1078</v>
      </c>
      <c r="B447" s="143" t="s">
        <v>1090</v>
      </c>
      <c r="C447" s="143" t="s">
        <v>1079</v>
      </c>
      <c r="D447" s="144" t="s">
        <v>1091</v>
      </c>
      <c r="E447" s="69"/>
      <c r="F447" s="69"/>
      <c r="G447" s="69"/>
      <c r="H447" s="69"/>
      <c r="I447" s="69"/>
      <c r="J447" s="69"/>
    </row>
    <row r="448" spans="1:10" ht="45" x14ac:dyDescent="0.2">
      <c r="A448" s="142" t="s">
        <v>1078</v>
      </c>
      <c r="B448" s="143" t="s">
        <v>1092</v>
      </c>
      <c r="C448" s="143" t="s">
        <v>1079</v>
      </c>
      <c r="D448" s="144" t="s">
        <v>1093</v>
      </c>
      <c r="E448" s="69"/>
      <c r="F448" s="69"/>
      <c r="G448" s="69"/>
      <c r="H448" s="69"/>
      <c r="I448" s="69"/>
      <c r="J448" s="69"/>
    </row>
    <row r="449" spans="1:10" ht="105" x14ac:dyDescent="0.2">
      <c r="A449" s="145" t="s">
        <v>1078</v>
      </c>
      <c r="B449" s="146" t="s">
        <v>1094</v>
      </c>
      <c r="C449" s="146" t="s">
        <v>1079</v>
      </c>
      <c r="D449" s="147" t="s">
        <v>1095</v>
      </c>
      <c r="E449" s="69"/>
      <c r="F449" s="69"/>
      <c r="G449" s="69"/>
      <c r="H449" s="69"/>
      <c r="I449" s="69"/>
      <c r="J449" s="69"/>
    </row>
    <row r="450" spans="1:10" ht="105" x14ac:dyDescent="0.2">
      <c r="A450" s="142" t="s">
        <v>1078</v>
      </c>
      <c r="B450" s="143" t="s">
        <v>1094</v>
      </c>
      <c r="C450" s="143" t="s">
        <v>1079</v>
      </c>
      <c r="D450" s="144" t="s">
        <v>1095</v>
      </c>
      <c r="E450" s="69"/>
      <c r="F450" s="69"/>
      <c r="G450" s="69"/>
      <c r="H450" s="69"/>
      <c r="I450" s="69"/>
      <c r="J450" s="69"/>
    </row>
    <row r="451" spans="1:10" ht="30" x14ac:dyDescent="0.2">
      <c r="A451" s="142" t="s">
        <v>1078</v>
      </c>
      <c r="B451" s="143" t="s">
        <v>1099</v>
      </c>
      <c r="C451" s="143" t="s">
        <v>1079</v>
      </c>
      <c r="D451" s="144" t="s">
        <v>1100</v>
      </c>
      <c r="E451" s="69"/>
      <c r="F451" s="69"/>
      <c r="G451" s="69"/>
      <c r="H451" s="69"/>
      <c r="I451" s="69"/>
      <c r="J451" s="69"/>
    </row>
    <row r="452" spans="1:10" ht="30" x14ac:dyDescent="0.2">
      <c r="A452" s="142" t="s">
        <v>1078</v>
      </c>
      <c r="B452" s="143" t="s">
        <v>1101</v>
      </c>
      <c r="C452" s="143" t="s">
        <v>1079</v>
      </c>
      <c r="D452" s="144" t="s">
        <v>1102</v>
      </c>
      <c r="E452" s="69"/>
      <c r="F452" s="69"/>
      <c r="G452" s="69"/>
      <c r="H452" s="69"/>
      <c r="I452" s="69"/>
      <c r="J452" s="69"/>
    </row>
    <row r="453" spans="1:10" x14ac:dyDescent="0.2">
      <c r="A453" s="142" t="s">
        <v>1078</v>
      </c>
      <c r="B453" s="143" t="s">
        <v>1104</v>
      </c>
      <c r="C453" s="143" t="s">
        <v>1079</v>
      </c>
      <c r="D453" s="144" t="s">
        <v>1105</v>
      </c>
      <c r="E453" s="69"/>
      <c r="F453" s="69"/>
      <c r="G453" s="69"/>
      <c r="H453" s="69"/>
      <c r="I453" s="69"/>
      <c r="J453" s="69"/>
    </row>
    <row r="454" spans="1:10" ht="45" x14ac:dyDescent="0.2">
      <c r="A454" s="142" t="s">
        <v>1078</v>
      </c>
      <c r="B454" s="143" t="s">
        <v>1106</v>
      </c>
      <c r="C454" s="143" t="s">
        <v>1079</v>
      </c>
      <c r="D454" s="144" t="s">
        <v>1107</v>
      </c>
      <c r="E454" s="69"/>
      <c r="F454" s="69"/>
      <c r="G454" s="69"/>
      <c r="H454" s="69"/>
      <c r="I454" s="69"/>
      <c r="J454" s="69"/>
    </row>
    <row r="455" spans="1:10" ht="30" x14ac:dyDescent="0.2">
      <c r="A455" s="142" t="s">
        <v>1078</v>
      </c>
      <c r="B455" s="143" t="s">
        <v>1108</v>
      </c>
      <c r="C455" s="143" t="s">
        <v>1079</v>
      </c>
      <c r="D455" s="144" t="s">
        <v>1109</v>
      </c>
      <c r="E455" s="69"/>
      <c r="F455" s="69"/>
      <c r="G455" s="69"/>
      <c r="H455" s="69"/>
      <c r="I455" s="69"/>
      <c r="J455" s="69"/>
    </row>
    <row r="456" spans="1:10" ht="30" x14ac:dyDescent="0.2">
      <c r="A456" s="142" t="s">
        <v>1078</v>
      </c>
      <c r="B456" s="143" t="s">
        <v>1110</v>
      </c>
      <c r="C456" s="143" t="s">
        <v>1079</v>
      </c>
      <c r="D456" s="144" t="s">
        <v>1111</v>
      </c>
      <c r="E456" s="69"/>
      <c r="F456" s="69"/>
      <c r="G456" s="69"/>
      <c r="H456" s="69"/>
      <c r="I456" s="69"/>
      <c r="J456" s="69"/>
    </row>
    <row r="457" spans="1:10" ht="75" x14ac:dyDescent="0.2">
      <c r="A457" s="142" t="s">
        <v>1078</v>
      </c>
      <c r="B457" s="143" t="s">
        <v>1113</v>
      </c>
      <c r="C457" s="143" t="s">
        <v>1079</v>
      </c>
      <c r="D457" s="144" t="s">
        <v>1114</v>
      </c>
      <c r="E457" s="69"/>
      <c r="F457" s="69"/>
      <c r="G457" s="69"/>
      <c r="H457" s="69"/>
      <c r="I457" s="69"/>
      <c r="J457" s="69"/>
    </row>
    <row r="458" spans="1:10" ht="30" x14ac:dyDescent="0.2">
      <c r="A458" s="142" t="s">
        <v>1078</v>
      </c>
      <c r="B458" s="143">
        <v>14.2</v>
      </c>
      <c r="C458" s="143" t="s">
        <v>1079</v>
      </c>
      <c r="D458" s="144" t="s">
        <v>1117</v>
      </c>
      <c r="E458" s="69"/>
      <c r="F458" s="69"/>
      <c r="G458" s="69"/>
      <c r="H458" s="69"/>
      <c r="I458" s="69"/>
      <c r="J458" s="69"/>
    </row>
    <row r="459" spans="1:10" ht="30" x14ac:dyDescent="0.2">
      <c r="A459" s="142" t="s">
        <v>1078</v>
      </c>
      <c r="B459" s="143">
        <v>14.3</v>
      </c>
      <c r="C459" s="143" t="s">
        <v>1079</v>
      </c>
      <c r="D459" s="144" t="s">
        <v>1119</v>
      </c>
      <c r="E459" s="69"/>
      <c r="F459" s="69"/>
      <c r="G459" s="69"/>
      <c r="H459" s="69"/>
      <c r="I459" s="69"/>
      <c r="J459" s="69"/>
    </row>
    <row r="460" spans="1:10" ht="45" x14ac:dyDescent="0.2">
      <c r="A460" s="142" t="s">
        <v>1078</v>
      </c>
      <c r="B460" s="143" t="s">
        <v>1120</v>
      </c>
      <c r="C460" s="143" t="s">
        <v>1079</v>
      </c>
      <c r="D460" s="144" t="s">
        <v>1121</v>
      </c>
      <c r="E460" s="69"/>
      <c r="F460" s="69"/>
      <c r="G460" s="69"/>
      <c r="H460" s="69"/>
      <c r="I460" s="69"/>
      <c r="J460" s="69"/>
    </row>
    <row r="461" spans="1:10" ht="30" x14ac:dyDescent="0.2">
      <c r="A461" s="142" t="s">
        <v>1078</v>
      </c>
      <c r="B461" s="143" t="s">
        <v>1122</v>
      </c>
      <c r="C461" s="143" t="s">
        <v>1079</v>
      </c>
      <c r="D461" s="144" t="s">
        <v>1123</v>
      </c>
      <c r="E461" s="69"/>
      <c r="F461" s="69"/>
      <c r="G461" s="69"/>
      <c r="H461" s="69"/>
      <c r="I461" s="69"/>
      <c r="J461" s="69"/>
    </row>
    <row r="462" spans="1:10" ht="30" x14ac:dyDescent="0.2">
      <c r="A462" s="142" t="s">
        <v>1078</v>
      </c>
      <c r="B462" s="143">
        <v>14.4</v>
      </c>
      <c r="C462" s="143" t="s">
        <v>1079</v>
      </c>
      <c r="D462" s="144" t="s">
        <v>1124</v>
      </c>
      <c r="E462" s="69"/>
      <c r="F462" s="69"/>
      <c r="G462" s="69"/>
      <c r="H462" s="69"/>
      <c r="I462" s="69"/>
      <c r="J462" s="69"/>
    </row>
    <row r="463" spans="1:10" ht="60" x14ac:dyDescent="0.2">
      <c r="A463" s="142" t="s">
        <v>1078</v>
      </c>
      <c r="B463" s="143" t="s">
        <v>1126</v>
      </c>
      <c r="C463" s="143" t="s">
        <v>1079</v>
      </c>
      <c r="D463" s="144" t="s">
        <v>1127</v>
      </c>
      <c r="E463" s="69"/>
      <c r="F463" s="69"/>
      <c r="G463" s="69"/>
      <c r="H463" s="69"/>
      <c r="I463" s="69"/>
      <c r="J463" s="69"/>
    </row>
    <row r="464" spans="1:10" ht="30" x14ac:dyDescent="0.2">
      <c r="A464" s="142" t="s">
        <v>1078</v>
      </c>
      <c r="B464" s="143" t="s">
        <v>1128</v>
      </c>
      <c r="C464" s="143" t="s">
        <v>1079</v>
      </c>
      <c r="D464" s="144" t="s">
        <v>1129</v>
      </c>
      <c r="E464" s="69"/>
      <c r="F464" s="69"/>
      <c r="G464" s="69"/>
      <c r="H464" s="69"/>
      <c r="I464" s="69"/>
      <c r="J464" s="69"/>
    </row>
    <row r="465" spans="1:10" ht="45" x14ac:dyDescent="0.2">
      <c r="A465" s="142" t="s">
        <v>1078</v>
      </c>
      <c r="B465" s="143" t="s">
        <v>1131</v>
      </c>
      <c r="C465" s="143" t="s">
        <v>1079</v>
      </c>
      <c r="D465" s="144" t="s">
        <v>1132</v>
      </c>
      <c r="E465" s="69"/>
      <c r="F465" s="69"/>
      <c r="G465" s="69"/>
      <c r="H465" s="69"/>
      <c r="I465" s="69"/>
      <c r="J465" s="69"/>
    </row>
    <row r="466" spans="1:10" ht="45" x14ac:dyDescent="0.2">
      <c r="A466" s="142" t="s">
        <v>1078</v>
      </c>
      <c r="B466" s="143">
        <v>14.5</v>
      </c>
      <c r="C466" s="143" t="s">
        <v>1079</v>
      </c>
      <c r="D466" s="144" t="s">
        <v>1133</v>
      </c>
      <c r="E466" s="69"/>
      <c r="F466" s="69"/>
      <c r="G466" s="69"/>
      <c r="H466" s="69"/>
      <c r="I466" s="69"/>
      <c r="J466" s="69"/>
    </row>
    <row r="467" spans="1:10" ht="30" x14ac:dyDescent="0.2">
      <c r="A467" s="142" t="s">
        <v>1078</v>
      </c>
      <c r="B467" s="143">
        <v>14.6</v>
      </c>
      <c r="C467" s="143" t="s">
        <v>1079</v>
      </c>
      <c r="D467" s="144" t="s">
        <v>1134</v>
      </c>
      <c r="E467" s="69"/>
      <c r="F467" s="69"/>
      <c r="G467" s="69"/>
      <c r="H467" s="69"/>
      <c r="I467" s="69"/>
      <c r="J467" s="69"/>
    </row>
    <row r="468" spans="1:10" ht="45" x14ac:dyDescent="0.2">
      <c r="A468" s="142" t="s">
        <v>1078</v>
      </c>
      <c r="B468" s="143" t="s">
        <v>1135</v>
      </c>
      <c r="C468" s="143" t="s">
        <v>1079</v>
      </c>
      <c r="D468" s="144" t="s">
        <v>1136</v>
      </c>
      <c r="E468" s="69"/>
      <c r="F468" s="69"/>
      <c r="G468" s="69"/>
      <c r="H468" s="69"/>
      <c r="I468" s="69"/>
      <c r="J468" s="69"/>
    </row>
    <row r="469" spans="1:10" ht="30.75" thickBot="1" x14ac:dyDescent="0.25">
      <c r="A469" s="174" t="s">
        <v>1078</v>
      </c>
      <c r="B469" s="180">
        <v>14.7</v>
      </c>
      <c r="C469" s="180" t="s">
        <v>1079</v>
      </c>
      <c r="D469" s="181" t="s">
        <v>1138</v>
      </c>
      <c r="E469" s="69"/>
      <c r="F469" s="69"/>
      <c r="G469" s="69"/>
      <c r="H469" s="69"/>
      <c r="I469" s="69"/>
      <c r="J469" s="69"/>
    </row>
    <row r="470" spans="1:10" ht="30" x14ac:dyDescent="0.2">
      <c r="A470" s="185" t="s">
        <v>1141</v>
      </c>
      <c r="B470" s="140">
        <v>15</v>
      </c>
      <c r="C470" s="140" t="s">
        <v>1142</v>
      </c>
      <c r="D470" s="141" t="s">
        <v>1143</v>
      </c>
      <c r="E470" s="69"/>
      <c r="F470" s="69"/>
      <c r="G470" s="69"/>
      <c r="H470" s="69"/>
      <c r="I470" s="69"/>
      <c r="J470" s="69"/>
    </row>
    <row r="471" spans="1:10" ht="45" x14ac:dyDescent="0.2">
      <c r="A471" s="142" t="s">
        <v>1141</v>
      </c>
      <c r="B471" s="143">
        <v>15.1</v>
      </c>
      <c r="C471" s="143" t="s">
        <v>1142</v>
      </c>
      <c r="D471" s="144" t="s">
        <v>1145</v>
      </c>
      <c r="E471" s="69"/>
      <c r="F471" s="69"/>
      <c r="G471" s="69"/>
      <c r="H471" s="69"/>
      <c r="I471" s="69"/>
      <c r="J471" s="69"/>
    </row>
    <row r="472" spans="1:10" ht="30" x14ac:dyDescent="0.2">
      <c r="A472" s="142" t="s">
        <v>1141</v>
      </c>
      <c r="B472" s="143">
        <v>15.2</v>
      </c>
      <c r="C472" s="143" t="s">
        <v>1142</v>
      </c>
      <c r="D472" s="144" t="s">
        <v>1146</v>
      </c>
      <c r="E472" s="69"/>
      <c r="F472" s="69"/>
      <c r="G472" s="69"/>
      <c r="H472" s="69"/>
      <c r="I472" s="69"/>
      <c r="J472" s="69"/>
    </row>
    <row r="473" spans="1:10" ht="75" x14ac:dyDescent="0.2">
      <c r="A473" s="142" t="s">
        <v>1141</v>
      </c>
      <c r="B473" s="143" t="s">
        <v>1147</v>
      </c>
      <c r="C473" s="143" t="s">
        <v>1142</v>
      </c>
      <c r="D473" s="156" t="s">
        <v>1148</v>
      </c>
      <c r="E473" s="69"/>
      <c r="F473" s="69"/>
      <c r="G473" s="69"/>
      <c r="H473" s="69"/>
      <c r="I473" s="69"/>
      <c r="J473" s="69"/>
    </row>
    <row r="474" spans="1:10" ht="60" x14ac:dyDescent="0.2">
      <c r="A474" s="142" t="s">
        <v>1141</v>
      </c>
      <c r="B474" s="143" t="s">
        <v>1149</v>
      </c>
      <c r="C474" s="143" t="s">
        <v>1142</v>
      </c>
      <c r="D474" s="144" t="s">
        <v>1150</v>
      </c>
      <c r="E474" s="69"/>
      <c r="F474" s="69"/>
      <c r="G474" s="69"/>
      <c r="H474" s="69"/>
      <c r="I474" s="69"/>
      <c r="J474" s="69"/>
    </row>
    <row r="475" spans="1:10" ht="45" x14ac:dyDescent="0.2">
      <c r="A475" s="142" t="s">
        <v>1141</v>
      </c>
      <c r="B475" s="143" t="s">
        <v>1151</v>
      </c>
      <c r="C475" s="143" t="s">
        <v>1142</v>
      </c>
      <c r="D475" s="144" t="s">
        <v>1152</v>
      </c>
      <c r="E475" s="69"/>
      <c r="F475" s="69"/>
      <c r="G475" s="69"/>
      <c r="H475" s="69"/>
      <c r="I475" s="69"/>
      <c r="J475" s="69"/>
    </row>
    <row r="476" spans="1:10" ht="60" x14ac:dyDescent="0.2">
      <c r="A476" s="142" t="s">
        <v>1141</v>
      </c>
      <c r="B476" s="143" t="s">
        <v>1153</v>
      </c>
      <c r="C476" s="143" t="s">
        <v>1142</v>
      </c>
      <c r="D476" s="144" t="s">
        <v>1154</v>
      </c>
      <c r="E476" s="69"/>
      <c r="F476" s="69"/>
      <c r="G476" s="69"/>
      <c r="H476" s="69"/>
      <c r="I476" s="69"/>
      <c r="J476" s="69"/>
    </row>
    <row r="477" spans="1:10" ht="45" x14ac:dyDescent="0.2">
      <c r="A477" s="142" t="s">
        <v>1141</v>
      </c>
      <c r="B477" s="143" t="s">
        <v>1155</v>
      </c>
      <c r="C477" s="143" t="s">
        <v>1142</v>
      </c>
      <c r="D477" s="156" t="s">
        <v>1156</v>
      </c>
      <c r="E477" s="69"/>
      <c r="F477" s="69"/>
      <c r="G477" s="69"/>
      <c r="H477" s="69"/>
      <c r="I477" s="69"/>
      <c r="J477" s="69"/>
    </row>
    <row r="478" spans="1:10" ht="45" x14ac:dyDescent="0.2">
      <c r="A478" s="145" t="s">
        <v>1141</v>
      </c>
      <c r="B478" s="146" t="s">
        <v>1158</v>
      </c>
      <c r="C478" s="146" t="s">
        <v>1142</v>
      </c>
      <c r="D478" s="166" t="s">
        <v>1159</v>
      </c>
      <c r="E478" s="69"/>
      <c r="F478" s="69"/>
      <c r="G478" s="69"/>
      <c r="H478" s="69"/>
      <c r="I478" s="69"/>
      <c r="J478" s="69"/>
    </row>
    <row r="479" spans="1:10" ht="45" x14ac:dyDescent="0.2">
      <c r="A479" s="145" t="s">
        <v>1141</v>
      </c>
      <c r="B479" s="146">
        <v>15.3</v>
      </c>
      <c r="C479" s="146" t="s">
        <v>1142</v>
      </c>
      <c r="D479" s="147" t="s">
        <v>1163</v>
      </c>
      <c r="E479" s="69"/>
      <c r="F479" s="69"/>
      <c r="G479" s="69"/>
      <c r="H479" s="69"/>
      <c r="I479" s="69"/>
      <c r="J479" s="69"/>
    </row>
    <row r="480" spans="1:10" ht="60" x14ac:dyDescent="0.2">
      <c r="A480" s="145" t="s">
        <v>1141</v>
      </c>
      <c r="B480" s="146" t="s">
        <v>1168</v>
      </c>
      <c r="C480" s="146" t="s">
        <v>1142</v>
      </c>
      <c r="D480" s="147" t="s">
        <v>1169</v>
      </c>
      <c r="E480" s="69"/>
      <c r="F480" s="69"/>
      <c r="G480" s="69"/>
      <c r="H480" s="69"/>
      <c r="I480" s="69"/>
      <c r="J480" s="69"/>
    </row>
    <row r="481" spans="1:10" ht="45" x14ac:dyDescent="0.2">
      <c r="A481" s="145" t="s">
        <v>1141</v>
      </c>
      <c r="B481" s="146">
        <v>15.4</v>
      </c>
      <c r="C481" s="146" t="s">
        <v>1142</v>
      </c>
      <c r="D481" s="147" t="s">
        <v>1170</v>
      </c>
      <c r="E481" s="69"/>
      <c r="F481" s="69"/>
      <c r="G481" s="69"/>
      <c r="H481" s="69"/>
      <c r="I481" s="69"/>
      <c r="J481" s="69"/>
    </row>
    <row r="482" spans="1:10" ht="60.75" thickBot="1" x14ac:dyDescent="0.25">
      <c r="A482" s="189" t="s">
        <v>1141</v>
      </c>
      <c r="B482" s="180" t="s">
        <v>1171</v>
      </c>
      <c r="C482" s="190" t="s">
        <v>1142</v>
      </c>
      <c r="D482" s="192" t="s">
        <v>1172</v>
      </c>
      <c r="E482" s="69"/>
      <c r="F482" s="69"/>
      <c r="G482" s="69"/>
      <c r="H482" s="69"/>
      <c r="I482" s="69"/>
      <c r="J482" s="69"/>
    </row>
    <row r="483" spans="1:10" ht="30" x14ac:dyDescent="0.2">
      <c r="A483" s="185" t="s">
        <v>1175</v>
      </c>
      <c r="B483" s="140">
        <v>16</v>
      </c>
      <c r="C483" s="140" t="s">
        <v>1176</v>
      </c>
      <c r="D483" s="141" t="s">
        <v>1177</v>
      </c>
      <c r="E483" s="69"/>
      <c r="F483" s="69"/>
      <c r="G483" s="69"/>
      <c r="H483" s="69"/>
      <c r="I483" s="69"/>
      <c r="J483" s="69"/>
    </row>
    <row r="484" spans="1:10" ht="30" x14ac:dyDescent="0.2">
      <c r="A484" s="142" t="s">
        <v>1175</v>
      </c>
      <c r="B484" s="143">
        <v>16.100000000000001</v>
      </c>
      <c r="C484" s="143" t="s">
        <v>1176</v>
      </c>
      <c r="D484" s="144" t="s">
        <v>1178</v>
      </c>
      <c r="E484" s="69"/>
      <c r="F484" s="69"/>
      <c r="G484" s="69"/>
      <c r="H484" s="69"/>
      <c r="I484" s="69"/>
      <c r="J484" s="69"/>
    </row>
    <row r="485" spans="1:10" ht="90" x14ac:dyDescent="0.2">
      <c r="A485" s="145" t="s">
        <v>1175</v>
      </c>
      <c r="B485" s="146" t="s">
        <v>1179</v>
      </c>
      <c r="C485" s="146" t="s">
        <v>1176</v>
      </c>
      <c r="D485" s="147" t="s">
        <v>1180</v>
      </c>
      <c r="E485" s="69"/>
      <c r="F485" s="69"/>
      <c r="G485" s="69"/>
      <c r="H485" s="69"/>
      <c r="I485" s="69"/>
      <c r="J485" s="69"/>
    </row>
    <row r="486" spans="1:10" ht="75" x14ac:dyDescent="0.2">
      <c r="A486" s="142" t="s">
        <v>1175</v>
      </c>
      <c r="B486" s="143">
        <v>16.2</v>
      </c>
      <c r="C486" s="143" t="s">
        <v>1176</v>
      </c>
      <c r="D486" s="144" t="s">
        <v>1182</v>
      </c>
      <c r="E486" s="69"/>
      <c r="F486" s="69"/>
      <c r="G486" s="69"/>
      <c r="H486" s="69"/>
      <c r="I486" s="69"/>
      <c r="J486" s="69"/>
    </row>
    <row r="487" spans="1:10" ht="45" x14ac:dyDescent="0.2">
      <c r="A487" s="145" t="s">
        <v>1175</v>
      </c>
      <c r="B487" s="146">
        <v>16.3</v>
      </c>
      <c r="C487" s="146" t="s">
        <v>1176</v>
      </c>
      <c r="D487" s="147" t="s">
        <v>1183</v>
      </c>
      <c r="E487" s="69"/>
      <c r="F487" s="69"/>
      <c r="G487" s="69"/>
      <c r="H487" s="69"/>
      <c r="I487" s="69"/>
      <c r="J487" s="69"/>
    </row>
    <row r="488" spans="1:10" ht="75" x14ac:dyDescent="0.2">
      <c r="A488" s="145" t="s">
        <v>1175</v>
      </c>
      <c r="B488" s="146" t="s">
        <v>1186</v>
      </c>
      <c r="C488" s="146" t="s">
        <v>1176</v>
      </c>
      <c r="D488" s="147" t="s">
        <v>1187</v>
      </c>
      <c r="E488" s="69"/>
      <c r="F488" s="69"/>
      <c r="G488" s="69"/>
      <c r="H488" s="69"/>
      <c r="I488" s="69"/>
      <c r="J488" s="69"/>
    </row>
    <row r="489" spans="1:10" ht="75" x14ac:dyDescent="0.2">
      <c r="A489" s="145" t="s">
        <v>1175</v>
      </c>
      <c r="B489" s="146" t="s">
        <v>1189</v>
      </c>
      <c r="C489" s="146" t="s">
        <v>1176</v>
      </c>
      <c r="D489" s="147" t="s">
        <v>1190</v>
      </c>
      <c r="E489" s="69"/>
      <c r="F489" s="69"/>
      <c r="G489" s="69"/>
      <c r="H489" s="69"/>
      <c r="I489" s="69"/>
      <c r="J489" s="69"/>
    </row>
    <row r="490" spans="1:10" ht="30" x14ac:dyDescent="0.2">
      <c r="A490" s="145" t="s">
        <v>1175</v>
      </c>
      <c r="B490" s="146" t="s">
        <v>1191</v>
      </c>
      <c r="C490" s="146" t="s">
        <v>1176</v>
      </c>
      <c r="D490" s="147" t="s">
        <v>1192</v>
      </c>
      <c r="E490" s="69"/>
      <c r="F490" s="69"/>
      <c r="G490" s="69"/>
      <c r="H490" s="69"/>
      <c r="I490" s="69"/>
      <c r="J490" s="69"/>
    </row>
    <row r="491" spans="1:10" ht="30" x14ac:dyDescent="0.2">
      <c r="A491" s="145" t="s">
        <v>1175</v>
      </c>
      <c r="B491" s="146" t="s">
        <v>1193</v>
      </c>
      <c r="C491" s="146" t="s">
        <v>1176</v>
      </c>
      <c r="D491" s="147" t="s">
        <v>1194</v>
      </c>
      <c r="E491" s="69"/>
      <c r="F491" s="69"/>
      <c r="G491" s="69"/>
      <c r="H491" s="69"/>
      <c r="I491" s="69"/>
      <c r="J491" s="69"/>
    </row>
    <row r="492" spans="1:10" ht="60.75" thickBot="1" x14ac:dyDescent="0.25">
      <c r="A492" s="174" t="s">
        <v>1175</v>
      </c>
      <c r="B492" s="180" t="s">
        <v>1195</v>
      </c>
      <c r="C492" s="180" t="s">
        <v>1176</v>
      </c>
      <c r="D492" s="181" t="s">
        <v>1196</v>
      </c>
      <c r="E492" s="69"/>
      <c r="F492" s="69"/>
      <c r="G492" s="69"/>
      <c r="H492" s="69"/>
      <c r="I492" s="69"/>
      <c r="J492" s="69"/>
    </row>
    <row r="493" spans="1:10" ht="30" x14ac:dyDescent="0.2">
      <c r="A493" s="185" t="s">
        <v>1197</v>
      </c>
      <c r="B493" s="140">
        <v>19</v>
      </c>
      <c r="C493" s="140" t="s">
        <v>1198</v>
      </c>
      <c r="D493" s="141" t="s">
        <v>1199</v>
      </c>
      <c r="E493" s="69"/>
      <c r="F493" s="69"/>
      <c r="G493" s="69"/>
      <c r="H493" s="69"/>
      <c r="I493" s="69"/>
      <c r="J493" s="69"/>
    </row>
    <row r="494" spans="1:10" ht="60" x14ac:dyDescent="0.2">
      <c r="A494" s="142" t="s">
        <v>1197</v>
      </c>
      <c r="B494" s="143">
        <v>19.100000000000001</v>
      </c>
      <c r="C494" s="143" t="s">
        <v>1198</v>
      </c>
      <c r="D494" s="144" t="s">
        <v>1200</v>
      </c>
      <c r="E494" s="69"/>
      <c r="F494" s="69"/>
      <c r="G494" s="69"/>
      <c r="H494" s="69"/>
      <c r="I494" s="69"/>
      <c r="J494" s="69"/>
    </row>
    <row r="495" spans="1:10" ht="45" x14ac:dyDescent="0.2">
      <c r="A495" s="142" t="s">
        <v>1197</v>
      </c>
      <c r="B495" s="143">
        <v>19.2</v>
      </c>
      <c r="C495" s="143" t="s">
        <v>1198</v>
      </c>
      <c r="D495" s="144" t="s">
        <v>1201</v>
      </c>
      <c r="E495" s="69"/>
      <c r="F495" s="69"/>
      <c r="G495" s="69"/>
      <c r="H495" s="69"/>
      <c r="I495" s="69"/>
      <c r="J495" s="69"/>
    </row>
    <row r="496" spans="1:10" ht="45" x14ac:dyDescent="0.2">
      <c r="A496" s="142" t="s">
        <v>1197</v>
      </c>
      <c r="B496" s="143">
        <v>19.3</v>
      </c>
      <c r="C496" s="143" t="s">
        <v>1198</v>
      </c>
      <c r="D496" s="144" t="s">
        <v>1202</v>
      </c>
      <c r="E496" s="69"/>
      <c r="F496" s="69"/>
      <c r="G496" s="69"/>
      <c r="H496" s="69"/>
      <c r="I496" s="69"/>
      <c r="J496" s="69"/>
    </row>
    <row r="497" spans="1:10" ht="60" x14ac:dyDescent="0.2">
      <c r="A497" s="142" t="s">
        <v>1197</v>
      </c>
      <c r="B497" s="143" t="s">
        <v>1203</v>
      </c>
      <c r="C497" s="143" t="s">
        <v>1198</v>
      </c>
      <c r="D497" s="144" t="s">
        <v>1204</v>
      </c>
      <c r="E497" s="69"/>
      <c r="F497" s="69"/>
      <c r="G497" s="69"/>
      <c r="H497" s="69"/>
      <c r="I497" s="69"/>
      <c r="J497" s="69"/>
    </row>
    <row r="498" spans="1:10" ht="45" x14ac:dyDescent="0.2">
      <c r="A498" s="145" t="s">
        <v>1197</v>
      </c>
      <c r="B498" s="146">
        <v>19.399999999999999</v>
      </c>
      <c r="C498" s="146" t="s">
        <v>1198</v>
      </c>
      <c r="D498" s="147" t="s">
        <v>1205</v>
      </c>
      <c r="E498" s="69"/>
      <c r="F498" s="69"/>
      <c r="G498" s="69"/>
      <c r="H498" s="69"/>
      <c r="I498" s="69"/>
      <c r="J498" s="69"/>
    </row>
    <row r="499" spans="1:10" ht="30" x14ac:dyDescent="0.2">
      <c r="A499" s="145" t="s">
        <v>1197</v>
      </c>
      <c r="B499" s="146" t="s">
        <v>1208</v>
      </c>
      <c r="C499" s="146" t="s">
        <v>1198</v>
      </c>
      <c r="D499" s="147" t="s">
        <v>1209</v>
      </c>
      <c r="E499" s="69"/>
      <c r="F499" s="69"/>
      <c r="G499" s="69"/>
      <c r="H499" s="69"/>
      <c r="I499" s="69"/>
      <c r="J499" s="69"/>
    </row>
    <row r="500" spans="1:10" ht="30" x14ac:dyDescent="0.2">
      <c r="A500" s="148" t="s">
        <v>1197</v>
      </c>
      <c r="B500" s="146" t="s">
        <v>1211</v>
      </c>
      <c r="C500" s="146" t="s">
        <v>1198</v>
      </c>
      <c r="D500" s="147" t="s">
        <v>1212</v>
      </c>
      <c r="E500" s="69"/>
      <c r="F500" s="69"/>
      <c r="G500" s="69"/>
      <c r="H500" s="69"/>
      <c r="I500" s="69"/>
      <c r="J500" s="69"/>
    </row>
    <row r="501" spans="1:10" ht="45.75" thickBot="1" x14ac:dyDescent="0.25">
      <c r="A501" s="174" t="s">
        <v>1197</v>
      </c>
      <c r="B501" s="180" t="s">
        <v>1214</v>
      </c>
      <c r="C501" s="180" t="s">
        <v>1198</v>
      </c>
      <c r="D501" s="181" t="s">
        <v>1215</v>
      </c>
      <c r="E501" s="69"/>
      <c r="F501" s="69"/>
      <c r="G501" s="69"/>
      <c r="H501" s="69"/>
      <c r="I501" s="69"/>
      <c r="J501" s="69"/>
    </row>
    <row r="502" spans="1:10" ht="30" x14ac:dyDescent="0.2">
      <c r="A502" s="185" t="s">
        <v>1218</v>
      </c>
      <c r="B502" s="140">
        <v>22</v>
      </c>
      <c r="C502" s="140" t="s">
        <v>1219</v>
      </c>
      <c r="D502" s="141" t="s">
        <v>1220</v>
      </c>
      <c r="E502" s="69"/>
      <c r="F502" s="69"/>
      <c r="G502" s="69"/>
      <c r="H502" s="69"/>
      <c r="I502" s="69"/>
      <c r="J502" s="69"/>
    </row>
    <row r="503" spans="1:10" ht="30" x14ac:dyDescent="0.2">
      <c r="A503" s="142" t="s">
        <v>1218</v>
      </c>
      <c r="B503" s="152">
        <v>22.1</v>
      </c>
      <c r="C503" s="143" t="s">
        <v>1219</v>
      </c>
      <c r="D503" s="157" t="s">
        <v>1221</v>
      </c>
      <c r="E503" s="69"/>
      <c r="F503" s="69"/>
      <c r="G503" s="69"/>
      <c r="H503" s="69"/>
      <c r="I503" s="69"/>
      <c r="J503" s="69"/>
    </row>
    <row r="504" spans="1:10" ht="30" x14ac:dyDescent="0.2">
      <c r="A504" s="145" t="s">
        <v>1218</v>
      </c>
      <c r="B504" s="146" t="s">
        <v>1222</v>
      </c>
      <c r="C504" s="146" t="s">
        <v>1219</v>
      </c>
      <c r="D504" s="147" t="s">
        <v>1223</v>
      </c>
      <c r="E504" s="69"/>
      <c r="F504" s="69"/>
      <c r="G504" s="69"/>
      <c r="H504" s="69"/>
      <c r="I504" s="69"/>
      <c r="J504" s="69"/>
    </row>
    <row r="505" spans="1:10" ht="45" x14ac:dyDescent="0.2">
      <c r="A505" s="145" t="s">
        <v>1218</v>
      </c>
      <c r="B505" s="146" t="s">
        <v>1225</v>
      </c>
      <c r="C505" s="146" t="s">
        <v>1219</v>
      </c>
      <c r="D505" s="147" t="s">
        <v>1226</v>
      </c>
      <c r="E505" s="69"/>
      <c r="F505" s="69"/>
      <c r="G505" s="69"/>
      <c r="H505" s="69"/>
      <c r="I505" s="69"/>
      <c r="J505" s="69"/>
    </row>
    <row r="506" spans="1:10" ht="45" x14ac:dyDescent="0.2">
      <c r="A506" s="145" t="s">
        <v>1218</v>
      </c>
      <c r="B506" s="146" t="s">
        <v>1225</v>
      </c>
      <c r="C506" s="146" t="s">
        <v>1219</v>
      </c>
      <c r="D506" s="147" t="s">
        <v>1226</v>
      </c>
      <c r="E506" s="69"/>
      <c r="F506" s="69"/>
      <c r="G506" s="69"/>
      <c r="H506" s="69"/>
      <c r="I506" s="69"/>
      <c r="J506" s="69"/>
    </row>
    <row r="507" spans="1:10" ht="45" x14ac:dyDescent="0.2">
      <c r="A507" s="145" t="s">
        <v>1218</v>
      </c>
      <c r="B507" s="146">
        <v>22.2</v>
      </c>
      <c r="C507" s="146" t="s">
        <v>1219</v>
      </c>
      <c r="D507" s="147" t="s">
        <v>1229</v>
      </c>
      <c r="E507" s="69"/>
      <c r="F507" s="69"/>
      <c r="G507" s="69"/>
      <c r="H507" s="69"/>
      <c r="I507" s="69"/>
      <c r="J507" s="69"/>
    </row>
    <row r="508" spans="1:10" ht="75" x14ac:dyDescent="0.2">
      <c r="A508" s="145" t="s">
        <v>1218</v>
      </c>
      <c r="B508" s="146">
        <v>22.3</v>
      </c>
      <c r="C508" s="146" t="s">
        <v>1219</v>
      </c>
      <c r="D508" s="147" t="s">
        <v>1231</v>
      </c>
      <c r="E508" s="69"/>
      <c r="F508" s="69"/>
      <c r="G508" s="69"/>
      <c r="H508" s="69"/>
      <c r="I508" s="69"/>
      <c r="J508" s="69"/>
    </row>
    <row r="509" spans="1:10" ht="75" x14ac:dyDescent="0.2">
      <c r="A509" s="142" t="s">
        <v>1218</v>
      </c>
      <c r="B509" s="143">
        <v>22.3</v>
      </c>
      <c r="C509" s="143" t="s">
        <v>1219</v>
      </c>
      <c r="D509" s="144" t="s">
        <v>1231</v>
      </c>
      <c r="E509" s="69"/>
      <c r="F509" s="69"/>
      <c r="G509" s="69"/>
      <c r="H509" s="69"/>
      <c r="I509" s="69"/>
      <c r="J509" s="69"/>
    </row>
    <row r="510" spans="1:10" ht="30" x14ac:dyDescent="0.2">
      <c r="A510" s="142" t="s">
        <v>1218</v>
      </c>
      <c r="B510" s="143" t="s">
        <v>1234</v>
      </c>
      <c r="C510" s="143" t="s">
        <v>1219</v>
      </c>
      <c r="D510" s="144" t="s">
        <v>1235</v>
      </c>
      <c r="E510" s="69"/>
      <c r="F510" s="69"/>
      <c r="G510" s="69"/>
      <c r="H510" s="69"/>
      <c r="I510" s="69"/>
      <c r="J510" s="69"/>
    </row>
    <row r="511" spans="1:10" ht="30" x14ac:dyDescent="0.2">
      <c r="A511" s="142" t="s">
        <v>1218</v>
      </c>
      <c r="B511" s="143">
        <v>22.4</v>
      </c>
      <c r="C511" s="143" t="s">
        <v>1219</v>
      </c>
      <c r="D511" s="144" t="s">
        <v>1236</v>
      </c>
      <c r="E511" s="69"/>
      <c r="F511" s="69"/>
      <c r="G511" s="69"/>
      <c r="H511" s="69"/>
      <c r="I511" s="69"/>
      <c r="J511" s="69"/>
    </row>
    <row r="512" spans="1:10" ht="45.75" thickBot="1" x14ac:dyDescent="0.25">
      <c r="A512" s="186" t="s">
        <v>1218</v>
      </c>
      <c r="B512" s="180">
        <v>22.5</v>
      </c>
      <c r="C512" s="187" t="s">
        <v>1219</v>
      </c>
      <c r="D512" s="181" t="s">
        <v>1237</v>
      </c>
      <c r="E512" s="69"/>
      <c r="F512" s="69"/>
      <c r="G512" s="69"/>
      <c r="H512" s="69"/>
      <c r="I512" s="69"/>
      <c r="J512" s="69"/>
    </row>
    <row r="513" spans="1:10" ht="30" x14ac:dyDescent="0.2">
      <c r="A513" s="185" t="s">
        <v>1240</v>
      </c>
      <c r="B513" s="140">
        <v>23</v>
      </c>
      <c r="C513" s="140" t="s">
        <v>1239</v>
      </c>
      <c r="D513" s="141" t="s">
        <v>1241</v>
      </c>
      <c r="E513" s="69"/>
      <c r="F513" s="69"/>
      <c r="G513" s="69"/>
      <c r="H513" s="69"/>
      <c r="I513" s="69"/>
      <c r="J513" s="69"/>
    </row>
    <row r="514" spans="1:10" x14ac:dyDescent="0.2">
      <c r="A514" s="152" t="s">
        <v>1240</v>
      </c>
      <c r="B514" s="152">
        <v>23.1</v>
      </c>
      <c r="C514" s="152" t="s">
        <v>1239</v>
      </c>
      <c r="D514" s="157" t="s">
        <v>1242</v>
      </c>
      <c r="E514" s="69"/>
      <c r="F514" s="69"/>
      <c r="G514" s="69"/>
      <c r="H514" s="69"/>
      <c r="I514" s="69"/>
      <c r="J514" s="69"/>
    </row>
    <row r="515" spans="1:10" ht="150" x14ac:dyDescent="0.2">
      <c r="A515" s="148" t="s">
        <v>1240</v>
      </c>
      <c r="B515" s="149" t="s">
        <v>1244</v>
      </c>
      <c r="C515" s="149" t="s">
        <v>1239</v>
      </c>
      <c r="D515" s="158" t="s">
        <v>1245</v>
      </c>
      <c r="E515" s="69"/>
      <c r="F515" s="69"/>
      <c r="G515" s="69"/>
      <c r="H515" s="69"/>
      <c r="I515" s="69"/>
      <c r="J515" s="69"/>
    </row>
    <row r="516" spans="1:10" ht="165" x14ac:dyDescent="0.2">
      <c r="A516" s="148" t="s">
        <v>1240</v>
      </c>
      <c r="B516" s="149" t="s">
        <v>1248</v>
      </c>
      <c r="C516" s="149" t="s">
        <v>1239</v>
      </c>
      <c r="D516" s="158" t="s">
        <v>1249</v>
      </c>
      <c r="E516" s="69"/>
      <c r="F516" s="69"/>
      <c r="G516" s="69"/>
      <c r="H516" s="69"/>
      <c r="I516" s="69"/>
      <c r="J516" s="69"/>
    </row>
    <row r="517" spans="1:10" ht="135" x14ac:dyDescent="0.2">
      <c r="A517" s="145" t="s">
        <v>1240</v>
      </c>
      <c r="B517" s="146" t="s">
        <v>1251</v>
      </c>
      <c r="C517" s="146" t="s">
        <v>1239</v>
      </c>
      <c r="D517" s="166" t="s">
        <v>1252</v>
      </c>
      <c r="E517" s="69"/>
      <c r="F517" s="69"/>
      <c r="G517" s="69"/>
      <c r="H517" s="69"/>
      <c r="I517" s="69"/>
      <c r="J517" s="69"/>
    </row>
    <row r="518" spans="1:10" ht="165" x14ac:dyDescent="0.2">
      <c r="A518" s="145" t="s">
        <v>1240</v>
      </c>
      <c r="B518" s="146" t="s">
        <v>1254</v>
      </c>
      <c r="C518" s="146" t="s">
        <v>1239</v>
      </c>
      <c r="D518" s="166" t="s">
        <v>1255</v>
      </c>
      <c r="E518" s="69"/>
      <c r="F518" s="69"/>
      <c r="G518" s="69"/>
      <c r="H518" s="69"/>
      <c r="I518" s="69"/>
      <c r="J518" s="69"/>
    </row>
    <row r="519" spans="1:10" ht="105" x14ac:dyDescent="0.2">
      <c r="A519" s="142" t="s">
        <v>1240</v>
      </c>
      <c r="B519" s="143" t="s">
        <v>1257</v>
      </c>
      <c r="C519" s="143" t="s">
        <v>1239</v>
      </c>
      <c r="D519" s="156" t="s">
        <v>1258</v>
      </c>
      <c r="E519" s="69"/>
      <c r="F519" s="69"/>
      <c r="G519" s="69"/>
      <c r="H519" s="69"/>
      <c r="I519" s="69"/>
      <c r="J519" s="69"/>
    </row>
    <row r="520" spans="1:10" ht="120" x14ac:dyDescent="0.2">
      <c r="A520" s="145" t="s">
        <v>1240</v>
      </c>
      <c r="B520" s="146" t="s">
        <v>1260</v>
      </c>
      <c r="C520" s="146" t="s">
        <v>1239</v>
      </c>
      <c r="D520" s="166" t="s">
        <v>1261</v>
      </c>
      <c r="E520" s="69"/>
      <c r="F520" s="69"/>
      <c r="G520" s="69"/>
      <c r="H520" s="69"/>
      <c r="I520" s="69"/>
      <c r="J520" s="69"/>
    </row>
    <row r="521" spans="1:10" ht="120" x14ac:dyDescent="0.2">
      <c r="A521" s="145" t="s">
        <v>1240</v>
      </c>
      <c r="B521" s="146" t="s">
        <v>1260</v>
      </c>
      <c r="C521" s="146" t="s">
        <v>1239</v>
      </c>
      <c r="D521" s="166" t="s">
        <v>1261</v>
      </c>
      <c r="E521" s="69"/>
      <c r="F521" s="69"/>
      <c r="G521" s="69"/>
      <c r="H521" s="69"/>
      <c r="I521" s="69"/>
      <c r="J521" s="69"/>
    </row>
    <row r="522" spans="1:10" ht="120" x14ac:dyDescent="0.2">
      <c r="A522" s="145" t="s">
        <v>1240</v>
      </c>
      <c r="B522" s="146" t="s">
        <v>1265</v>
      </c>
      <c r="C522" s="146" t="s">
        <v>1239</v>
      </c>
      <c r="D522" s="166" t="s">
        <v>1266</v>
      </c>
      <c r="E522" s="69"/>
      <c r="F522" s="69"/>
      <c r="G522" s="69"/>
      <c r="H522" s="69"/>
      <c r="I522" s="69"/>
      <c r="J522" s="69"/>
    </row>
    <row r="523" spans="1:10" ht="135" x14ac:dyDescent="0.2">
      <c r="A523" s="168" t="s">
        <v>1240</v>
      </c>
      <c r="B523" s="169" t="s">
        <v>1268</v>
      </c>
      <c r="C523" s="169" t="s">
        <v>1239</v>
      </c>
      <c r="D523" s="172" t="s">
        <v>1269</v>
      </c>
      <c r="E523" s="69" t="s">
        <v>1702</v>
      </c>
      <c r="F523" s="69" t="s">
        <v>1702</v>
      </c>
      <c r="G523" s="69" t="s">
        <v>1702</v>
      </c>
      <c r="H523" s="69" t="s">
        <v>1702</v>
      </c>
      <c r="I523" s="69" t="s">
        <v>1702</v>
      </c>
      <c r="J523" s="69" t="s">
        <v>1703</v>
      </c>
    </row>
    <row r="524" spans="1:10" ht="75" x14ac:dyDescent="0.2">
      <c r="A524" s="145" t="s">
        <v>1240</v>
      </c>
      <c r="B524" s="146" t="s">
        <v>1271</v>
      </c>
      <c r="C524" s="146" t="s">
        <v>1239</v>
      </c>
      <c r="D524" s="166" t="s">
        <v>1272</v>
      </c>
      <c r="E524" s="69"/>
      <c r="F524" s="69"/>
      <c r="G524" s="69"/>
      <c r="H524" s="69"/>
      <c r="I524" s="69"/>
      <c r="J524" s="69"/>
    </row>
    <row r="525" spans="1:10" ht="120" x14ac:dyDescent="0.2">
      <c r="A525" s="142" t="s">
        <v>1240</v>
      </c>
      <c r="B525" s="143" t="s">
        <v>1274</v>
      </c>
      <c r="C525" s="143" t="s">
        <v>1239</v>
      </c>
      <c r="D525" s="156" t="s">
        <v>1275</v>
      </c>
      <c r="E525" s="69"/>
      <c r="F525" s="69"/>
      <c r="G525" s="69"/>
      <c r="H525" s="69"/>
      <c r="I525" s="69"/>
      <c r="J525" s="69"/>
    </row>
    <row r="526" spans="1:10" ht="180" x14ac:dyDescent="0.2">
      <c r="A526" s="142" t="s">
        <v>1240</v>
      </c>
      <c r="B526" s="143" t="s">
        <v>1277</v>
      </c>
      <c r="C526" s="143" t="s">
        <v>1239</v>
      </c>
      <c r="D526" s="156" t="s">
        <v>1278</v>
      </c>
      <c r="E526" s="69"/>
      <c r="F526" s="69"/>
      <c r="G526" s="69"/>
      <c r="H526" s="69"/>
      <c r="I526" s="69"/>
      <c r="J526" s="69"/>
    </row>
    <row r="527" spans="1:10" ht="120" x14ac:dyDescent="0.2">
      <c r="A527" s="145" t="s">
        <v>1240</v>
      </c>
      <c r="B527" s="146" t="s">
        <v>1279</v>
      </c>
      <c r="C527" s="146" t="s">
        <v>1239</v>
      </c>
      <c r="D527" s="166" t="s">
        <v>1280</v>
      </c>
      <c r="E527" s="69"/>
      <c r="F527" s="69"/>
      <c r="G527" s="69"/>
      <c r="H527" s="69"/>
      <c r="I527" s="69"/>
      <c r="J527" s="69"/>
    </row>
    <row r="528" spans="1:10" ht="255" x14ac:dyDescent="0.2">
      <c r="A528" s="145" t="s">
        <v>1240</v>
      </c>
      <c r="B528" s="146" t="s">
        <v>1282</v>
      </c>
      <c r="C528" s="146" t="s">
        <v>1239</v>
      </c>
      <c r="D528" s="166" t="s">
        <v>1283</v>
      </c>
      <c r="E528" s="69"/>
      <c r="F528" s="69"/>
      <c r="G528" s="69"/>
      <c r="H528" s="69"/>
      <c r="I528" s="69"/>
      <c r="J528" s="69"/>
    </row>
    <row r="529" spans="1:10" ht="255" x14ac:dyDescent="0.2">
      <c r="A529" s="145" t="s">
        <v>1240</v>
      </c>
      <c r="B529" s="146" t="s">
        <v>1282</v>
      </c>
      <c r="C529" s="146" t="s">
        <v>1239</v>
      </c>
      <c r="D529" s="166" t="s">
        <v>1283</v>
      </c>
      <c r="E529" s="69"/>
      <c r="F529" s="69"/>
      <c r="G529" s="69"/>
      <c r="H529" s="69"/>
      <c r="I529" s="69"/>
      <c r="J529" s="69"/>
    </row>
    <row r="530" spans="1:10" ht="90" x14ac:dyDescent="0.2">
      <c r="A530" s="142" t="s">
        <v>1240</v>
      </c>
      <c r="B530" s="143" t="s">
        <v>1287</v>
      </c>
      <c r="C530" s="143" t="s">
        <v>1239</v>
      </c>
      <c r="D530" s="156" t="s">
        <v>1288</v>
      </c>
      <c r="E530" s="69"/>
      <c r="F530" s="69"/>
      <c r="G530" s="69"/>
      <c r="H530" s="69"/>
      <c r="I530" s="69"/>
      <c r="J530" s="69"/>
    </row>
    <row r="531" spans="1:10" ht="135" x14ac:dyDescent="0.2">
      <c r="A531" s="148" t="s">
        <v>1240</v>
      </c>
      <c r="B531" s="149" t="s">
        <v>1290</v>
      </c>
      <c r="C531" s="149" t="s">
        <v>1239</v>
      </c>
      <c r="D531" s="158" t="s">
        <v>1291</v>
      </c>
      <c r="E531" s="69"/>
      <c r="F531" s="69"/>
      <c r="G531" s="69"/>
      <c r="H531" s="69"/>
      <c r="I531" s="69"/>
      <c r="J531" s="69"/>
    </row>
    <row r="532" spans="1:10" ht="120" x14ac:dyDescent="0.2">
      <c r="A532" s="142" t="s">
        <v>1240</v>
      </c>
      <c r="B532" s="143" t="s">
        <v>1294</v>
      </c>
      <c r="C532" s="143" t="s">
        <v>1239</v>
      </c>
      <c r="D532" s="156" t="s">
        <v>1295</v>
      </c>
      <c r="E532" s="69"/>
      <c r="F532" s="69"/>
      <c r="G532" s="69"/>
      <c r="H532" s="69"/>
      <c r="I532" s="69"/>
      <c r="J532" s="69"/>
    </row>
    <row r="533" spans="1:10" ht="285" x14ac:dyDescent="0.2">
      <c r="A533" s="142" t="s">
        <v>1240</v>
      </c>
      <c r="B533" s="143" t="s">
        <v>1298</v>
      </c>
      <c r="C533" s="143" t="s">
        <v>1239</v>
      </c>
      <c r="D533" s="156" t="s">
        <v>1299</v>
      </c>
      <c r="E533" s="69"/>
      <c r="F533" s="69"/>
      <c r="G533" s="69"/>
      <c r="H533" s="69"/>
      <c r="I533" s="69"/>
      <c r="J533" s="69"/>
    </row>
    <row r="534" spans="1:10" ht="225" x14ac:dyDescent="0.2">
      <c r="A534" s="148" t="s">
        <v>1240</v>
      </c>
      <c r="B534" s="149" t="s">
        <v>1301</v>
      </c>
      <c r="C534" s="149" t="s">
        <v>1239</v>
      </c>
      <c r="D534" s="158" t="s">
        <v>1302</v>
      </c>
      <c r="E534" s="69"/>
      <c r="F534" s="69"/>
      <c r="G534" s="69"/>
      <c r="H534" s="69"/>
      <c r="I534" s="69"/>
      <c r="J534" s="69"/>
    </row>
    <row r="535" spans="1:10" ht="135" x14ac:dyDescent="0.2">
      <c r="A535" s="148" t="s">
        <v>1240</v>
      </c>
      <c r="B535" s="149" t="s">
        <v>1304</v>
      </c>
      <c r="C535" s="149" t="s">
        <v>1239</v>
      </c>
      <c r="D535" s="158" t="s">
        <v>1305</v>
      </c>
      <c r="E535" s="69"/>
      <c r="F535" s="69"/>
      <c r="G535" s="69"/>
      <c r="H535" s="69"/>
      <c r="I535" s="69"/>
      <c r="J535" s="69"/>
    </row>
    <row r="536" spans="1:10" ht="105" x14ac:dyDescent="0.2">
      <c r="A536" s="148" t="s">
        <v>1240</v>
      </c>
      <c r="B536" s="149" t="s">
        <v>1306</v>
      </c>
      <c r="C536" s="149" t="s">
        <v>1239</v>
      </c>
      <c r="D536" s="158" t="s">
        <v>1307</v>
      </c>
      <c r="E536" s="69"/>
      <c r="F536" s="69"/>
      <c r="G536" s="69"/>
      <c r="H536" s="69"/>
      <c r="I536" s="69"/>
      <c r="J536" s="69"/>
    </row>
    <row r="537" spans="1:10" ht="120" x14ac:dyDescent="0.2">
      <c r="A537" s="148" t="s">
        <v>1240</v>
      </c>
      <c r="B537" s="149" t="s">
        <v>1308</v>
      </c>
      <c r="C537" s="149" t="s">
        <v>1239</v>
      </c>
      <c r="D537" s="158" t="s">
        <v>1309</v>
      </c>
      <c r="E537" s="69"/>
      <c r="F537" s="69"/>
      <c r="G537" s="69"/>
      <c r="H537" s="69"/>
      <c r="I537" s="69"/>
      <c r="J537" s="69"/>
    </row>
    <row r="538" spans="1:10" ht="240" x14ac:dyDescent="0.2">
      <c r="A538" s="148" t="s">
        <v>1240</v>
      </c>
      <c r="B538" s="149" t="s">
        <v>1310</v>
      </c>
      <c r="C538" s="149" t="s">
        <v>1239</v>
      </c>
      <c r="D538" s="158" t="s">
        <v>1311</v>
      </c>
      <c r="E538" s="69"/>
      <c r="F538" s="69"/>
      <c r="G538" s="69"/>
      <c r="H538" s="69"/>
      <c r="I538" s="69"/>
      <c r="J538" s="69"/>
    </row>
    <row r="539" spans="1:10" ht="105" x14ac:dyDescent="0.2">
      <c r="A539" s="142" t="s">
        <v>1240</v>
      </c>
      <c r="B539" s="143" t="s">
        <v>1312</v>
      </c>
      <c r="C539" s="143" t="s">
        <v>1239</v>
      </c>
      <c r="D539" s="156" t="s">
        <v>1313</v>
      </c>
      <c r="E539" s="69"/>
      <c r="F539" s="69"/>
      <c r="G539" s="69"/>
      <c r="H539" s="69"/>
      <c r="I539" s="69"/>
      <c r="J539" s="69"/>
    </row>
    <row r="540" spans="1:10" ht="75" x14ac:dyDescent="0.2">
      <c r="A540" s="148" t="s">
        <v>1240</v>
      </c>
      <c r="B540" s="149" t="s">
        <v>1314</v>
      </c>
      <c r="C540" s="149" t="s">
        <v>1239</v>
      </c>
      <c r="D540" s="158" t="s">
        <v>1315</v>
      </c>
      <c r="E540" s="69"/>
      <c r="F540" s="69"/>
      <c r="G540" s="69"/>
      <c r="H540" s="69"/>
      <c r="I540" s="69"/>
      <c r="J540" s="69"/>
    </row>
    <row r="541" spans="1:10" ht="90" x14ac:dyDescent="0.2">
      <c r="A541" s="148" t="s">
        <v>1240</v>
      </c>
      <c r="B541" s="149" t="s">
        <v>1316</v>
      </c>
      <c r="C541" s="149" t="s">
        <v>1239</v>
      </c>
      <c r="D541" s="158" t="s">
        <v>1317</v>
      </c>
      <c r="E541" s="69"/>
      <c r="F541" s="69"/>
      <c r="G541" s="69"/>
      <c r="H541" s="69"/>
      <c r="I541" s="69"/>
      <c r="J541" s="69"/>
    </row>
    <row r="542" spans="1:10" ht="120" x14ac:dyDescent="0.2">
      <c r="A542" s="142" t="s">
        <v>1240</v>
      </c>
      <c r="B542" s="143" t="s">
        <v>1318</v>
      </c>
      <c r="C542" s="143" t="s">
        <v>1239</v>
      </c>
      <c r="D542" s="156" t="s">
        <v>1319</v>
      </c>
      <c r="E542" s="69"/>
      <c r="F542" s="69"/>
      <c r="G542" s="69"/>
      <c r="H542" s="69"/>
      <c r="I542" s="69"/>
      <c r="J542" s="69"/>
    </row>
    <row r="543" spans="1:10" ht="30" x14ac:dyDescent="0.2">
      <c r="A543" s="142" t="s">
        <v>1240</v>
      </c>
      <c r="B543" s="143" t="s">
        <v>1320</v>
      </c>
      <c r="C543" s="143" t="s">
        <v>1239</v>
      </c>
      <c r="D543" s="144" t="s">
        <v>1321</v>
      </c>
      <c r="E543" s="69"/>
      <c r="F543" s="69"/>
      <c r="G543" s="69"/>
      <c r="H543" s="69"/>
      <c r="I543" s="69"/>
      <c r="J543" s="69"/>
    </row>
    <row r="544" spans="1:10" x14ac:dyDescent="0.2">
      <c r="A544" s="142" t="s">
        <v>1240</v>
      </c>
      <c r="B544" s="143" t="s">
        <v>1322</v>
      </c>
      <c r="C544" s="143" t="s">
        <v>1239</v>
      </c>
      <c r="D544" s="144" t="s">
        <v>1323</v>
      </c>
      <c r="E544" s="69"/>
      <c r="F544" s="69"/>
      <c r="G544" s="69"/>
      <c r="H544" s="69"/>
      <c r="I544" s="69"/>
      <c r="J544" s="69"/>
    </row>
    <row r="545" spans="1:10" x14ac:dyDescent="0.2">
      <c r="A545" s="142" t="s">
        <v>1240</v>
      </c>
      <c r="B545" s="143" t="s">
        <v>1324</v>
      </c>
      <c r="C545" s="143" t="s">
        <v>1239</v>
      </c>
      <c r="D545" s="144" t="s">
        <v>1325</v>
      </c>
      <c r="E545" s="69"/>
      <c r="F545" s="69"/>
      <c r="G545" s="69"/>
      <c r="H545" s="69"/>
      <c r="I545" s="69"/>
      <c r="J545" s="69"/>
    </row>
    <row r="546" spans="1:10" ht="30" x14ac:dyDescent="0.2">
      <c r="A546" s="148" t="s">
        <v>1240</v>
      </c>
      <c r="B546" s="149" t="s">
        <v>1326</v>
      </c>
      <c r="C546" s="149" t="s">
        <v>1239</v>
      </c>
      <c r="D546" s="150" t="s">
        <v>1327</v>
      </c>
      <c r="E546" s="69"/>
      <c r="F546" s="69"/>
      <c r="G546" s="69"/>
      <c r="H546" s="69"/>
      <c r="I546" s="69"/>
      <c r="J546" s="69"/>
    </row>
    <row r="547" spans="1:10" ht="75" x14ac:dyDescent="0.2">
      <c r="A547" s="148" t="s">
        <v>1240</v>
      </c>
      <c r="B547" s="149" t="s">
        <v>1328</v>
      </c>
      <c r="C547" s="149" t="s">
        <v>1239</v>
      </c>
      <c r="D547" s="150" t="s">
        <v>1329</v>
      </c>
      <c r="E547" s="69"/>
      <c r="F547" s="69"/>
      <c r="G547" s="69"/>
      <c r="H547" s="69"/>
      <c r="I547" s="69"/>
      <c r="J547" s="69"/>
    </row>
    <row r="548" spans="1:10" ht="45" x14ac:dyDescent="0.2">
      <c r="A548" s="142" t="s">
        <v>1240</v>
      </c>
      <c r="B548" s="143" t="s">
        <v>1331</v>
      </c>
      <c r="C548" s="143" t="s">
        <v>1239</v>
      </c>
      <c r="D548" s="144" t="s">
        <v>1332</v>
      </c>
      <c r="E548" s="69"/>
      <c r="F548" s="69"/>
      <c r="G548" s="69"/>
      <c r="H548" s="69"/>
      <c r="I548" s="69"/>
      <c r="J548" s="69"/>
    </row>
    <row r="549" spans="1:10" x14ac:dyDescent="0.2">
      <c r="A549" s="142" t="s">
        <v>1240</v>
      </c>
      <c r="B549" s="143">
        <v>23.3</v>
      </c>
      <c r="C549" s="143" t="s">
        <v>1239</v>
      </c>
      <c r="D549" s="144" t="s">
        <v>1333</v>
      </c>
      <c r="E549" s="69"/>
      <c r="F549" s="69"/>
      <c r="G549" s="69"/>
      <c r="H549" s="69"/>
      <c r="I549" s="69"/>
      <c r="J549" s="69"/>
    </row>
    <row r="550" spans="1:10" ht="30" x14ac:dyDescent="0.2">
      <c r="A550" s="142" t="s">
        <v>1240</v>
      </c>
      <c r="B550" s="143">
        <v>23.4</v>
      </c>
      <c r="C550" s="143" t="s">
        <v>1239</v>
      </c>
      <c r="D550" s="144" t="s">
        <v>1335</v>
      </c>
      <c r="E550" s="69"/>
      <c r="F550" s="69"/>
      <c r="G550" s="69"/>
      <c r="H550" s="69"/>
      <c r="I550" s="69"/>
      <c r="J550" s="69"/>
    </row>
    <row r="551" spans="1:10" ht="30" x14ac:dyDescent="0.2">
      <c r="A551" s="142" t="s">
        <v>1240</v>
      </c>
      <c r="B551" s="143" t="s">
        <v>1336</v>
      </c>
      <c r="C551" s="143" t="s">
        <v>1239</v>
      </c>
      <c r="D551" s="144" t="s">
        <v>1337</v>
      </c>
      <c r="E551" s="69"/>
      <c r="F551" s="69"/>
      <c r="G551" s="69"/>
      <c r="H551" s="69"/>
      <c r="I551" s="69"/>
      <c r="J551" s="69"/>
    </row>
    <row r="552" spans="1:10" ht="45" x14ac:dyDescent="0.2">
      <c r="A552" s="142" t="s">
        <v>1240</v>
      </c>
      <c r="B552" s="143">
        <v>23.5</v>
      </c>
      <c r="C552" s="143" t="s">
        <v>1239</v>
      </c>
      <c r="D552" s="144" t="s">
        <v>1338</v>
      </c>
      <c r="E552" s="69"/>
      <c r="F552" s="69"/>
      <c r="G552" s="69"/>
      <c r="H552" s="69"/>
      <c r="I552" s="69"/>
      <c r="J552" s="69"/>
    </row>
    <row r="553" spans="1:10" ht="45" x14ac:dyDescent="0.2">
      <c r="A553" s="142" t="s">
        <v>1240</v>
      </c>
      <c r="B553" s="143" t="s">
        <v>1339</v>
      </c>
      <c r="C553" s="143" t="s">
        <v>1239</v>
      </c>
      <c r="D553" s="144" t="s">
        <v>1340</v>
      </c>
      <c r="E553" s="69"/>
      <c r="F553" s="69"/>
      <c r="G553" s="69"/>
      <c r="H553" s="69"/>
      <c r="I553" s="69"/>
      <c r="J553" s="69"/>
    </row>
    <row r="554" spans="1:10" ht="30" x14ac:dyDescent="0.2">
      <c r="A554" s="142" t="s">
        <v>1240</v>
      </c>
      <c r="B554" s="143">
        <v>23.6</v>
      </c>
      <c r="C554" s="143" t="s">
        <v>1239</v>
      </c>
      <c r="D554" s="144" t="s">
        <v>1341</v>
      </c>
      <c r="E554" s="69"/>
      <c r="F554" s="69"/>
      <c r="G554" s="69"/>
      <c r="H554" s="69"/>
      <c r="I554" s="69"/>
      <c r="J554" s="69"/>
    </row>
    <row r="555" spans="1:10" ht="30" x14ac:dyDescent="0.2">
      <c r="A555" s="142" t="s">
        <v>1240</v>
      </c>
      <c r="B555" s="143">
        <v>23.7</v>
      </c>
      <c r="C555" s="143" t="s">
        <v>1239</v>
      </c>
      <c r="D555" s="144" t="s">
        <v>1342</v>
      </c>
      <c r="E555" s="69"/>
      <c r="F555" s="69"/>
      <c r="G555" s="69"/>
      <c r="H555" s="69"/>
      <c r="I555" s="69"/>
      <c r="J555" s="69"/>
    </row>
    <row r="556" spans="1:10" ht="30" x14ac:dyDescent="0.2">
      <c r="A556" s="142" t="s">
        <v>1240</v>
      </c>
      <c r="B556" s="143">
        <v>23.8</v>
      </c>
      <c r="C556" s="143" t="s">
        <v>1239</v>
      </c>
      <c r="D556" s="144" t="s">
        <v>1343</v>
      </c>
      <c r="E556" s="69"/>
      <c r="F556" s="69"/>
      <c r="G556" s="69"/>
      <c r="H556" s="69"/>
      <c r="I556" s="69"/>
      <c r="J556" s="69"/>
    </row>
    <row r="557" spans="1:10" ht="30.75" thickBot="1" x14ac:dyDescent="0.25">
      <c r="A557" s="186" t="s">
        <v>1240</v>
      </c>
      <c r="B557" s="187">
        <v>23.9</v>
      </c>
      <c r="C557" s="187" t="s">
        <v>1239</v>
      </c>
      <c r="D557" s="188" t="s">
        <v>1344</v>
      </c>
      <c r="E557" s="69"/>
      <c r="F557" s="69"/>
      <c r="G557" s="69"/>
      <c r="H557" s="69"/>
      <c r="I557" s="69"/>
      <c r="J557" s="69"/>
    </row>
    <row r="558" spans="1:10" ht="30" x14ac:dyDescent="0.2">
      <c r="A558" s="185" t="s">
        <v>1345</v>
      </c>
      <c r="B558" s="140">
        <v>24</v>
      </c>
      <c r="C558" s="140" t="s">
        <v>1346</v>
      </c>
      <c r="D558" s="141" t="s">
        <v>1347</v>
      </c>
      <c r="E558" s="69" t="s">
        <v>1704</v>
      </c>
      <c r="F558" s="69" t="s">
        <v>1704</v>
      </c>
      <c r="G558" s="69" t="s">
        <v>1704</v>
      </c>
      <c r="H558" s="69" t="s">
        <v>1704</v>
      </c>
      <c r="I558" s="69" t="s">
        <v>1704</v>
      </c>
      <c r="J558" s="69" t="s">
        <v>1704</v>
      </c>
    </row>
    <row r="559" spans="1:10" ht="45" x14ac:dyDescent="0.2">
      <c r="A559" s="142" t="s">
        <v>1345</v>
      </c>
      <c r="B559" s="143">
        <v>24.1</v>
      </c>
      <c r="C559" s="143" t="s">
        <v>1346</v>
      </c>
      <c r="D559" s="144" t="s">
        <v>1349</v>
      </c>
      <c r="E559" s="69" t="s">
        <v>1704</v>
      </c>
      <c r="F559" s="69" t="s">
        <v>1704</v>
      </c>
      <c r="G559" s="69" t="s">
        <v>1704</v>
      </c>
      <c r="H559" s="69" t="s">
        <v>1704</v>
      </c>
      <c r="I559" s="69" t="s">
        <v>1704</v>
      </c>
      <c r="J559" s="69" t="s">
        <v>1704</v>
      </c>
    </row>
    <row r="560" spans="1:10" ht="30" x14ac:dyDescent="0.2">
      <c r="A560" s="142" t="s">
        <v>1345</v>
      </c>
      <c r="B560" s="143" t="s">
        <v>1350</v>
      </c>
      <c r="C560" s="143" t="s">
        <v>1346</v>
      </c>
      <c r="D560" s="144" t="s">
        <v>1351</v>
      </c>
      <c r="E560" s="69" t="s">
        <v>1704</v>
      </c>
      <c r="F560" s="69" t="s">
        <v>1704</v>
      </c>
      <c r="G560" s="69" t="s">
        <v>1704</v>
      </c>
      <c r="H560" s="69" t="s">
        <v>1704</v>
      </c>
      <c r="I560" s="69" t="s">
        <v>1704</v>
      </c>
      <c r="J560" s="69" t="s">
        <v>1704</v>
      </c>
    </row>
    <row r="561" spans="1:10" ht="30" x14ac:dyDescent="0.2">
      <c r="A561" s="142" t="s">
        <v>1345</v>
      </c>
      <c r="B561" s="143" t="s">
        <v>1352</v>
      </c>
      <c r="C561" s="143" t="s">
        <v>1346</v>
      </c>
      <c r="D561" s="144" t="s">
        <v>1353</v>
      </c>
      <c r="E561" s="69" t="s">
        <v>1704</v>
      </c>
      <c r="F561" s="69" t="s">
        <v>1704</v>
      </c>
      <c r="G561" s="69" t="s">
        <v>1704</v>
      </c>
      <c r="H561" s="69" t="s">
        <v>1704</v>
      </c>
      <c r="I561" s="69" t="s">
        <v>1704</v>
      </c>
      <c r="J561" s="69" t="s">
        <v>1704</v>
      </c>
    </row>
    <row r="562" spans="1:10" ht="30" x14ac:dyDescent="0.2">
      <c r="A562" s="142" t="s">
        <v>1345</v>
      </c>
      <c r="B562" s="143" t="s">
        <v>1354</v>
      </c>
      <c r="C562" s="143" t="s">
        <v>1346</v>
      </c>
      <c r="D562" s="144" t="s">
        <v>1355</v>
      </c>
      <c r="E562" s="69" t="s">
        <v>1704</v>
      </c>
      <c r="F562" s="69" t="s">
        <v>1704</v>
      </c>
      <c r="G562" s="69" t="s">
        <v>1704</v>
      </c>
      <c r="H562" s="69" t="s">
        <v>1704</v>
      </c>
      <c r="I562" s="69" t="s">
        <v>1704</v>
      </c>
      <c r="J562" s="69" t="s">
        <v>1704</v>
      </c>
    </row>
    <row r="563" spans="1:10" ht="30" x14ac:dyDescent="0.2">
      <c r="A563" s="142" t="s">
        <v>1345</v>
      </c>
      <c r="B563" s="143" t="s">
        <v>1356</v>
      </c>
      <c r="C563" s="143" t="s">
        <v>1346</v>
      </c>
      <c r="D563" s="144" t="s">
        <v>1357</v>
      </c>
      <c r="E563" s="69" t="s">
        <v>1704</v>
      </c>
      <c r="F563" s="69" t="s">
        <v>1704</v>
      </c>
      <c r="G563" s="69" t="s">
        <v>1704</v>
      </c>
      <c r="H563" s="69" t="s">
        <v>1704</v>
      </c>
      <c r="I563" s="69" t="s">
        <v>1704</v>
      </c>
      <c r="J563" s="69" t="s">
        <v>1704</v>
      </c>
    </row>
    <row r="564" spans="1:10" ht="30" x14ac:dyDescent="0.2">
      <c r="A564" s="148" t="s">
        <v>1345</v>
      </c>
      <c r="B564" s="149" t="s">
        <v>1358</v>
      </c>
      <c r="C564" s="149" t="s">
        <v>1346</v>
      </c>
      <c r="D564" s="150" t="s">
        <v>1359</v>
      </c>
      <c r="E564" s="69" t="s">
        <v>1704</v>
      </c>
      <c r="F564" s="69" t="s">
        <v>1704</v>
      </c>
      <c r="G564" s="69" t="s">
        <v>1704</v>
      </c>
      <c r="H564" s="69" t="s">
        <v>1704</v>
      </c>
      <c r="I564" s="69" t="s">
        <v>1704</v>
      </c>
      <c r="J564" s="69" t="s">
        <v>1704</v>
      </c>
    </row>
    <row r="565" spans="1:10" ht="30" x14ac:dyDescent="0.2">
      <c r="A565" s="142" t="s">
        <v>1345</v>
      </c>
      <c r="B565" s="143" t="s">
        <v>1363</v>
      </c>
      <c r="C565" s="143" t="s">
        <v>1346</v>
      </c>
      <c r="D565" s="144" t="s">
        <v>1364</v>
      </c>
      <c r="E565" s="69" t="s">
        <v>1704</v>
      </c>
      <c r="F565" s="69" t="s">
        <v>1704</v>
      </c>
      <c r="G565" s="69" t="s">
        <v>1704</v>
      </c>
      <c r="H565" s="69" t="s">
        <v>1704</v>
      </c>
      <c r="I565" s="69" t="s">
        <v>1704</v>
      </c>
      <c r="J565" s="69" t="s">
        <v>1704</v>
      </c>
    </row>
    <row r="566" spans="1:10" ht="45" x14ac:dyDescent="0.2">
      <c r="A566" s="148" t="s">
        <v>1345</v>
      </c>
      <c r="B566" s="149" t="s">
        <v>1365</v>
      </c>
      <c r="C566" s="149" t="s">
        <v>1346</v>
      </c>
      <c r="D566" s="150" t="s">
        <v>1366</v>
      </c>
      <c r="E566" s="69" t="s">
        <v>1704</v>
      </c>
      <c r="F566" s="69" t="s">
        <v>1704</v>
      </c>
      <c r="G566" s="69" t="s">
        <v>1704</v>
      </c>
      <c r="H566" s="69" t="s">
        <v>1704</v>
      </c>
      <c r="I566" s="69" t="s">
        <v>1704</v>
      </c>
      <c r="J566" s="69" t="s">
        <v>1704</v>
      </c>
    </row>
    <row r="567" spans="1:10" ht="30" x14ac:dyDescent="0.2">
      <c r="A567" s="142" t="s">
        <v>1345</v>
      </c>
      <c r="B567" s="143" t="s">
        <v>1368</v>
      </c>
      <c r="C567" s="143" t="s">
        <v>1346</v>
      </c>
      <c r="D567" s="144" t="s">
        <v>1369</v>
      </c>
      <c r="E567" s="69" t="s">
        <v>1704</v>
      </c>
      <c r="F567" s="69" t="s">
        <v>1704</v>
      </c>
      <c r="G567" s="69" t="s">
        <v>1704</v>
      </c>
      <c r="H567" s="69" t="s">
        <v>1704</v>
      </c>
      <c r="I567" s="69" t="s">
        <v>1704</v>
      </c>
      <c r="J567" s="69" t="s">
        <v>1704</v>
      </c>
    </row>
    <row r="568" spans="1:10" ht="30" x14ac:dyDescent="0.2">
      <c r="A568" s="142" t="s">
        <v>1345</v>
      </c>
      <c r="B568" s="143" t="s">
        <v>1370</v>
      </c>
      <c r="C568" s="143" t="s">
        <v>1346</v>
      </c>
      <c r="D568" s="144" t="s">
        <v>1371</v>
      </c>
      <c r="E568" s="69" t="s">
        <v>1704</v>
      </c>
      <c r="F568" s="69" t="s">
        <v>1704</v>
      </c>
      <c r="G568" s="69" t="s">
        <v>1704</v>
      </c>
      <c r="H568" s="69" t="s">
        <v>1704</v>
      </c>
      <c r="I568" s="69" t="s">
        <v>1704</v>
      </c>
      <c r="J568" s="69" t="s">
        <v>1704</v>
      </c>
    </row>
    <row r="569" spans="1:10" ht="30" x14ac:dyDescent="0.2">
      <c r="A569" s="142" t="s">
        <v>1345</v>
      </c>
      <c r="B569" s="143" t="s">
        <v>1372</v>
      </c>
      <c r="C569" s="143" t="s">
        <v>1346</v>
      </c>
      <c r="D569" s="144" t="s">
        <v>1373</v>
      </c>
      <c r="E569" s="69" t="s">
        <v>1704</v>
      </c>
      <c r="F569" s="69" t="s">
        <v>1704</v>
      </c>
      <c r="G569" s="69" t="s">
        <v>1704</v>
      </c>
      <c r="H569" s="69" t="s">
        <v>1704</v>
      </c>
      <c r="I569" s="69" t="s">
        <v>1704</v>
      </c>
      <c r="J569" s="69" t="s">
        <v>1704</v>
      </c>
    </row>
    <row r="570" spans="1:10" ht="30" x14ac:dyDescent="0.2">
      <c r="A570" s="142" t="s">
        <v>1345</v>
      </c>
      <c r="B570" s="143" t="s">
        <v>1374</v>
      </c>
      <c r="C570" s="143" t="s">
        <v>1346</v>
      </c>
      <c r="D570" s="144" t="s">
        <v>1375</v>
      </c>
      <c r="E570" s="69" t="s">
        <v>1704</v>
      </c>
      <c r="F570" s="69" t="s">
        <v>1704</v>
      </c>
      <c r="G570" s="69" t="s">
        <v>1704</v>
      </c>
      <c r="H570" s="69" t="s">
        <v>1704</v>
      </c>
      <c r="I570" s="69" t="s">
        <v>1704</v>
      </c>
      <c r="J570" s="69" t="s">
        <v>1704</v>
      </c>
    </row>
    <row r="571" spans="1:10" ht="30" x14ac:dyDescent="0.2">
      <c r="A571" s="142" t="s">
        <v>1345</v>
      </c>
      <c r="B571" s="143" t="s">
        <v>1376</v>
      </c>
      <c r="C571" s="143" t="s">
        <v>1346</v>
      </c>
      <c r="D571" s="144" t="s">
        <v>1377</v>
      </c>
      <c r="E571" s="69" t="s">
        <v>1704</v>
      </c>
      <c r="F571" s="69" t="s">
        <v>1704</v>
      </c>
      <c r="G571" s="69" t="s">
        <v>1704</v>
      </c>
      <c r="H571" s="69" t="s">
        <v>1704</v>
      </c>
      <c r="I571" s="69" t="s">
        <v>1704</v>
      </c>
      <c r="J571" s="69" t="s">
        <v>1704</v>
      </c>
    </row>
    <row r="572" spans="1:10" ht="45" x14ac:dyDescent="0.2">
      <c r="A572" s="142" t="s">
        <v>1345</v>
      </c>
      <c r="B572" s="143">
        <v>24.2</v>
      </c>
      <c r="C572" s="143" t="s">
        <v>1346</v>
      </c>
      <c r="D572" s="144" t="s">
        <v>1378</v>
      </c>
      <c r="E572" s="69" t="s">
        <v>1704</v>
      </c>
      <c r="F572" s="69" t="s">
        <v>1704</v>
      </c>
      <c r="G572" s="69" t="s">
        <v>1704</v>
      </c>
      <c r="H572" s="69" t="s">
        <v>1704</v>
      </c>
      <c r="I572" s="69" t="s">
        <v>1704</v>
      </c>
      <c r="J572" s="69" t="s">
        <v>1704</v>
      </c>
    </row>
    <row r="573" spans="1:10" ht="30" x14ac:dyDescent="0.2">
      <c r="A573" s="142" t="s">
        <v>1345</v>
      </c>
      <c r="B573" s="143">
        <v>24.3</v>
      </c>
      <c r="C573" s="143" t="s">
        <v>1346</v>
      </c>
      <c r="D573" s="144" t="s">
        <v>1379</v>
      </c>
      <c r="E573" s="69" t="s">
        <v>1704</v>
      </c>
      <c r="F573" s="69" t="s">
        <v>1704</v>
      </c>
      <c r="G573" s="69" t="s">
        <v>1704</v>
      </c>
      <c r="H573" s="69" t="s">
        <v>1704</v>
      </c>
      <c r="I573" s="69" t="s">
        <v>1704</v>
      </c>
      <c r="J573" s="69" t="s">
        <v>1704</v>
      </c>
    </row>
    <row r="574" spans="1:10" ht="75" x14ac:dyDescent="0.2">
      <c r="A574" s="145" t="s">
        <v>1345</v>
      </c>
      <c r="B574" s="146" t="s">
        <v>1380</v>
      </c>
      <c r="C574" s="146" t="s">
        <v>1346</v>
      </c>
      <c r="D574" s="147" t="s">
        <v>1381</v>
      </c>
      <c r="E574" s="69" t="s">
        <v>1704</v>
      </c>
      <c r="F574" s="69" t="s">
        <v>1704</v>
      </c>
      <c r="G574" s="69" t="s">
        <v>1704</v>
      </c>
      <c r="H574" s="69" t="s">
        <v>1704</v>
      </c>
      <c r="I574" s="69" t="s">
        <v>1704</v>
      </c>
      <c r="J574" s="69" t="s">
        <v>1704</v>
      </c>
    </row>
    <row r="575" spans="1:10" ht="135" x14ac:dyDescent="0.2">
      <c r="A575" s="142" t="s">
        <v>1345</v>
      </c>
      <c r="B575" s="143" t="s">
        <v>1384</v>
      </c>
      <c r="C575" s="143" t="s">
        <v>1346</v>
      </c>
      <c r="D575" s="144" t="s">
        <v>1385</v>
      </c>
      <c r="E575" s="69" t="s">
        <v>1704</v>
      </c>
      <c r="F575" s="69" t="s">
        <v>1704</v>
      </c>
      <c r="G575" s="69" t="s">
        <v>1704</v>
      </c>
      <c r="H575" s="69" t="s">
        <v>1704</v>
      </c>
      <c r="I575" s="69" t="s">
        <v>1704</v>
      </c>
      <c r="J575" s="69" t="s">
        <v>1704</v>
      </c>
    </row>
    <row r="576" spans="1:10" ht="30" x14ac:dyDescent="0.2">
      <c r="A576" s="142" t="s">
        <v>1345</v>
      </c>
      <c r="B576" s="143" t="s">
        <v>1386</v>
      </c>
      <c r="C576" s="143" t="s">
        <v>1346</v>
      </c>
      <c r="D576" s="144" t="s">
        <v>1387</v>
      </c>
      <c r="E576" s="69" t="s">
        <v>1704</v>
      </c>
      <c r="F576" s="69" t="s">
        <v>1704</v>
      </c>
      <c r="G576" s="69" t="s">
        <v>1704</v>
      </c>
      <c r="H576" s="69" t="s">
        <v>1704</v>
      </c>
      <c r="I576" s="69" t="s">
        <v>1704</v>
      </c>
      <c r="J576" s="69" t="s">
        <v>1704</v>
      </c>
    </row>
    <row r="577" spans="1:10" ht="120" x14ac:dyDescent="0.2">
      <c r="A577" s="148" t="s">
        <v>1345</v>
      </c>
      <c r="B577" s="149">
        <v>24.4</v>
      </c>
      <c r="C577" s="149" t="s">
        <v>1346</v>
      </c>
      <c r="D577" s="150" t="s">
        <v>1389</v>
      </c>
      <c r="E577" s="69" t="s">
        <v>1704</v>
      </c>
      <c r="F577" s="69" t="s">
        <v>1704</v>
      </c>
      <c r="G577" s="69" t="s">
        <v>1704</v>
      </c>
      <c r="H577" s="69" t="s">
        <v>1704</v>
      </c>
      <c r="I577" s="69" t="s">
        <v>1704</v>
      </c>
      <c r="J577" s="69" t="s">
        <v>1704</v>
      </c>
    </row>
    <row r="578" spans="1:10" ht="45" x14ac:dyDescent="0.2">
      <c r="A578" s="148" t="s">
        <v>1345</v>
      </c>
      <c r="B578" s="149">
        <v>24.5</v>
      </c>
      <c r="C578" s="149" t="s">
        <v>1346</v>
      </c>
      <c r="D578" s="150" t="s">
        <v>1392</v>
      </c>
      <c r="E578" s="69" t="s">
        <v>1704</v>
      </c>
      <c r="F578" s="69" t="s">
        <v>1704</v>
      </c>
      <c r="G578" s="69" t="s">
        <v>1704</v>
      </c>
      <c r="H578" s="69" t="s">
        <v>1704</v>
      </c>
      <c r="I578" s="69" t="s">
        <v>1704</v>
      </c>
      <c r="J578" s="69" t="s">
        <v>1704</v>
      </c>
    </row>
    <row r="579" spans="1:10" ht="30" x14ac:dyDescent="0.2">
      <c r="A579" s="148" t="s">
        <v>1345</v>
      </c>
      <c r="B579" s="149">
        <v>24.6</v>
      </c>
      <c r="C579" s="149" t="s">
        <v>1346</v>
      </c>
      <c r="D579" s="150" t="s">
        <v>1393</v>
      </c>
      <c r="E579" s="69" t="s">
        <v>1704</v>
      </c>
      <c r="F579" s="69" t="s">
        <v>1704</v>
      </c>
      <c r="G579" s="69" t="s">
        <v>1704</v>
      </c>
      <c r="H579" s="69" t="s">
        <v>1704</v>
      </c>
      <c r="I579" s="69" t="s">
        <v>1704</v>
      </c>
      <c r="J579" s="69" t="s">
        <v>1704</v>
      </c>
    </row>
    <row r="580" spans="1:10" ht="45" x14ac:dyDescent="0.2">
      <c r="A580" s="142" t="s">
        <v>1345</v>
      </c>
      <c r="B580" s="143">
        <v>24.7</v>
      </c>
      <c r="C580" s="143" t="s">
        <v>1346</v>
      </c>
      <c r="D580" s="144" t="s">
        <v>1394</v>
      </c>
      <c r="E580" s="69" t="s">
        <v>1704</v>
      </c>
      <c r="F580" s="69" t="s">
        <v>1704</v>
      </c>
      <c r="G580" s="69" t="s">
        <v>1704</v>
      </c>
      <c r="H580" s="69" t="s">
        <v>1704</v>
      </c>
      <c r="I580" s="69" t="s">
        <v>1704</v>
      </c>
      <c r="J580" s="69" t="s">
        <v>1704</v>
      </c>
    </row>
    <row r="581" spans="1:10" ht="30" x14ac:dyDescent="0.2">
      <c r="A581" s="142" t="s">
        <v>1345</v>
      </c>
      <c r="B581" s="143">
        <v>24.8</v>
      </c>
      <c r="C581" s="143" t="s">
        <v>1346</v>
      </c>
      <c r="D581" s="144" t="s">
        <v>1395</v>
      </c>
      <c r="E581" s="69" t="s">
        <v>1704</v>
      </c>
      <c r="F581" s="69" t="s">
        <v>1704</v>
      </c>
      <c r="G581" s="69" t="s">
        <v>1704</v>
      </c>
      <c r="H581" s="69" t="s">
        <v>1704</v>
      </c>
      <c r="I581" s="69" t="s">
        <v>1704</v>
      </c>
      <c r="J581" s="69" t="s">
        <v>1704</v>
      </c>
    </row>
    <row r="582" spans="1:10" ht="45" x14ac:dyDescent="0.2">
      <c r="A582" s="142" t="s">
        <v>1345</v>
      </c>
      <c r="B582" s="143">
        <v>24.9</v>
      </c>
      <c r="C582" s="143" t="s">
        <v>1346</v>
      </c>
      <c r="D582" s="144" t="s">
        <v>1397</v>
      </c>
      <c r="E582" s="69" t="s">
        <v>1704</v>
      </c>
      <c r="F582" s="69" t="s">
        <v>1704</v>
      </c>
      <c r="G582" s="69" t="s">
        <v>1704</v>
      </c>
      <c r="H582" s="69" t="s">
        <v>1704</v>
      </c>
      <c r="I582" s="69" t="s">
        <v>1704</v>
      </c>
      <c r="J582" s="69" t="s">
        <v>1704</v>
      </c>
    </row>
    <row r="583" spans="1:10" ht="30" x14ac:dyDescent="0.2">
      <c r="A583" s="148" t="s">
        <v>1345</v>
      </c>
      <c r="B583" s="149" t="s">
        <v>1398</v>
      </c>
      <c r="C583" s="149" t="s">
        <v>1346</v>
      </c>
      <c r="D583" s="150" t="s">
        <v>1399</v>
      </c>
      <c r="E583" s="69" t="s">
        <v>1704</v>
      </c>
      <c r="F583" s="69" t="s">
        <v>1704</v>
      </c>
      <c r="G583" s="69" t="s">
        <v>1704</v>
      </c>
      <c r="H583" s="69" t="s">
        <v>1704</v>
      </c>
      <c r="I583" s="69" t="s">
        <v>1704</v>
      </c>
      <c r="J583" s="69" t="s">
        <v>1704</v>
      </c>
    </row>
    <row r="584" spans="1:10" ht="30" x14ac:dyDescent="0.2">
      <c r="A584" s="148" t="s">
        <v>1345</v>
      </c>
      <c r="B584" s="149" t="s">
        <v>1400</v>
      </c>
      <c r="C584" s="149" t="s">
        <v>1346</v>
      </c>
      <c r="D584" s="150" t="s">
        <v>1401</v>
      </c>
      <c r="E584" s="69" t="s">
        <v>1704</v>
      </c>
      <c r="F584" s="69" t="s">
        <v>1704</v>
      </c>
      <c r="G584" s="69" t="s">
        <v>1704</v>
      </c>
      <c r="H584" s="69" t="s">
        <v>1704</v>
      </c>
      <c r="I584" s="69" t="s">
        <v>1704</v>
      </c>
      <c r="J584" s="69" t="s">
        <v>1704</v>
      </c>
    </row>
    <row r="585" spans="1:10" ht="45" x14ac:dyDescent="0.2">
      <c r="A585" s="148" t="s">
        <v>1345</v>
      </c>
      <c r="B585" s="149">
        <v>24.11</v>
      </c>
      <c r="C585" s="149" t="s">
        <v>1346</v>
      </c>
      <c r="D585" s="150" t="s">
        <v>1402</v>
      </c>
      <c r="E585" s="69" t="s">
        <v>1704</v>
      </c>
      <c r="F585" s="69" t="s">
        <v>1704</v>
      </c>
      <c r="G585" s="69" t="s">
        <v>1704</v>
      </c>
      <c r="H585" s="69" t="s">
        <v>1704</v>
      </c>
      <c r="I585" s="69" t="s">
        <v>1704</v>
      </c>
      <c r="J585" s="69" t="s">
        <v>1704</v>
      </c>
    </row>
    <row r="586" spans="1:10" ht="30" x14ac:dyDescent="0.2">
      <c r="A586" s="148" t="s">
        <v>1345</v>
      </c>
      <c r="B586" s="149">
        <v>24.12</v>
      </c>
      <c r="C586" s="149" t="s">
        <v>1346</v>
      </c>
      <c r="D586" s="150" t="s">
        <v>1403</v>
      </c>
      <c r="E586" s="69" t="s">
        <v>1704</v>
      </c>
      <c r="F586" s="69" t="s">
        <v>1704</v>
      </c>
      <c r="G586" s="69" t="s">
        <v>1704</v>
      </c>
      <c r="H586" s="69" t="s">
        <v>1704</v>
      </c>
      <c r="I586" s="69" t="s">
        <v>1704</v>
      </c>
      <c r="J586" s="69" t="s">
        <v>1704</v>
      </c>
    </row>
    <row r="587" spans="1:10" ht="30" x14ac:dyDescent="0.2">
      <c r="A587" s="148" t="s">
        <v>1345</v>
      </c>
      <c r="B587" s="149" t="s">
        <v>1404</v>
      </c>
      <c r="C587" s="149" t="s">
        <v>1346</v>
      </c>
      <c r="D587" s="150" t="s">
        <v>1405</v>
      </c>
      <c r="E587" s="69" t="s">
        <v>1704</v>
      </c>
      <c r="F587" s="69" t="s">
        <v>1704</v>
      </c>
      <c r="G587" s="69" t="s">
        <v>1704</v>
      </c>
      <c r="H587" s="69" t="s">
        <v>1704</v>
      </c>
      <c r="I587" s="69" t="s">
        <v>1704</v>
      </c>
      <c r="J587" s="69" t="s">
        <v>1704</v>
      </c>
    </row>
    <row r="588" spans="1:10" ht="60" x14ac:dyDescent="0.2">
      <c r="A588" s="148" t="s">
        <v>1345</v>
      </c>
      <c r="B588" s="149" t="s">
        <v>1406</v>
      </c>
      <c r="C588" s="149" t="s">
        <v>1346</v>
      </c>
      <c r="D588" s="150" t="s">
        <v>1407</v>
      </c>
      <c r="E588" s="69" t="s">
        <v>1704</v>
      </c>
      <c r="F588" s="69" t="s">
        <v>1704</v>
      </c>
      <c r="G588" s="69" t="s">
        <v>1704</v>
      </c>
      <c r="H588" s="69" t="s">
        <v>1704</v>
      </c>
      <c r="I588" s="69" t="s">
        <v>1704</v>
      </c>
      <c r="J588" s="69" t="s">
        <v>1704</v>
      </c>
    </row>
    <row r="589" spans="1:10" ht="45" x14ac:dyDescent="0.2">
      <c r="A589" s="148" t="s">
        <v>1345</v>
      </c>
      <c r="B589" s="149" t="s">
        <v>1408</v>
      </c>
      <c r="C589" s="149" t="s">
        <v>1346</v>
      </c>
      <c r="D589" s="150" t="s">
        <v>1409</v>
      </c>
      <c r="E589" s="69" t="s">
        <v>1704</v>
      </c>
      <c r="F589" s="69" t="s">
        <v>1704</v>
      </c>
      <c r="G589" s="69" t="s">
        <v>1704</v>
      </c>
      <c r="H589" s="69" t="s">
        <v>1704</v>
      </c>
      <c r="I589" s="69" t="s">
        <v>1704</v>
      </c>
      <c r="J589" s="69" t="s">
        <v>1704</v>
      </c>
    </row>
    <row r="590" spans="1:10" ht="45" x14ac:dyDescent="0.2">
      <c r="A590" s="148" t="s">
        <v>1345</v>
      </c>
      <c r="B590" s="149" t="s">
        <v>1410</v>
      </c>
      <c r="C590" s="149" t="s">
        <v>1346</v>
      </c>
      <c r="D590" s="150" t="s">
        <v>1411</v>
      </c>
      <c r="E590" s="69" t="s">
        <v>1704</v>
      </c>
      <c r="F590" s="69" t="s">
        <v>1704</v>
      </c>
      <c r="G590" s="69" t="s">
        <v>1704</v>
      </c>
      <c r="H590" s="69" t="s">
        <v>1704</v>
      </c>
      <c r="I590" s="69" t="s">
        <v>1704</v>
      </c>
      <c r="J590" s="69" t="s">
        <v>1704</v>
      </c>
    </row>
    <row r="591" spans="1:10" ht="30" x14ac:dyDescent="0.2">
      <c r="A591" s="148" t="s">
        <v>1345</v>
      </c>
      <c r="B591" s="149" t="s">
        <v>1412</v>
      </c>
      <c r="C591" s="149" t="s">
        <v>1346</v>
      </c>
      <c r="D591" s="150" t="s">
        <v>1413</v>
      </c>
      <c r="E591" s="69" t="s">
        <v>1704</v>
      </c>
      <c r="F591" s="69" t="s">
        <v>1704</v>
      </c>
      <c r="G591" s="69" t="s">
        <v>1704</v>
      </c>
      <c r="H591" s="69" t="s">
        <v>1704</v>
      </c>
      <c r="I591" s="69" t="s">
        <v>1704</v>
      </c>
      <c r="J591" s="69" t="s">
        <v>1704</v>
      </c>
    </row>
    <row r="592" spans="1:10" ht="45" x14ac:dyDescent="0.2">
      <c r="A592" s="148" t="s">
        <v>1345</v>
      </c>
      <c r="B592" s="149" t="s">
        <v>1414</v>
      </c>
      <c r="C592" s="149" t="s">
        <v>1346</v>
      </c>
      <c r="D592" s="150" t="s">
        <v>1415</v>
      </c>
      <c r="E592" s="69" t="s">
        <v>1704</v>
      </c>
      <c r="F592" s="69" t="s">
        <v>1704</v>
      </c>
      <c r="G592" s="69" t="s">
        <v>1704</v>
      </c>
      <c r="H592" s="69" t="s">
        <v>1704</v>
      </c>
      <c r="I592" s="69" t="s">
        <v>1704</v>
      </c>
      <c r="J592" s="69" t="s">
        <v>1704</v>
      </c>
    </row>
    <row r="593" spans="1:10" ht="45.75" thickBot="1" x14ac:dyDescent="0.25">
      <c r="A593" s="189" t="s">
        <v>1345</v>
      </c>
      <c r="B593" s="190" t="s">
        <v>1416</v>
      </c>
      <c r="C593" s="190" t="s">
        <v>1346</v>
      </c>
      <c r="D593" s="193" t="s">
        <v>1417</v>
      </c>
      <c r="E593" s="69" t="s">
        <v>1704</v>
      </c>
      <c r="F593" s="69" t="s">
        <v>1704</v>
      </c>
      <c r="G593" s="69" t="s">
        <v>1704</v>
      </c>
      <c r="H593" s="69" t="s">
        <v>1704</v>
      </c>
      <c r="I593" s="69" t="s">
        <v>1704</v>
      </c>
      <c r="J593" s="69" t="s">
        <v>1704</v>
      </c>
    </row>
    <row r="594" spans="1:10" x14ac:dyDescent="0.2">
      <c r="A594" s="185" t="s">
        <v>1418</v>
      </c>
      <c r="B594" s="140">
        <v>25</v>
      </c>
      <c r="C594" s="140" t="s">
        <v>1419</v>
      </c>
      <c r="D594" s="141" t="s">
        <v>1420</v>
      </c>
      <c r="E594" s="69"/>
      <c r="F594" s="69"/>
      <c r="G594" s="69"/>
      <c r="H594" s="69"/>
      <c r="I594" s="69"/>
      <c r="J594" s="69"/>
    </row>
    <row r="595" spans="1:10" ht="30" x14ac:dyDescent="0.2">
      <c r="A595" s="145" t="s">
        <v>1418</v>
      </c>
      <c r="B595" s="146">
        <v>25.1</v>
      </c>
      <c r="C595" s="146" t="s">
        <v>1419</v>
      </c>
      <c r="D595" s="147" t="s">
        <v>1421</v>
      </c>
      <c r="E595" s="69"/>
      <c r="F595" s="69"/>
      <c r="G595" s="69"/>
      <c r="H595" s="69"/>
      <c r="I595" s="69"/>
      <c r="J595" s="69"/>
    </row>
    <row r="596" spans="1:10" ht="30" x14ac:dyDescent="0.2">
      <c r="A596" s="142" t="s">
        <v>1418</v>
      </c>
      <c r="B596" s="143">
        <v>25.2</v>
      </c>
      <c r="C596" s="143" t="s">
        <v>1419</v>
      </c>
      <c r="D596" s="144" t="s">
        <v>1427</v>
      </c>
      <c r="E596" s="69"/>
      <c r="F596" s="69"/>
      <c r="G596" s="69"/>
      <c r="H596" s="69"/>
      <c r="I596" s="69"/>
      <c r="J596" s="69"/>
    </row>
    <row r="597" spans="1:10" ht="45.75" thickBot="1" x14ac:dyDescent="0.25">
      <c r="A597" s="186" t="s">
        <v>1418</v>
      </c>
      <c r="B597" s="187">
        <v>25.3</v>
      </c>
      <c r="C597" s="187" t="s">
        <v>1419</v>
      </c>
      <c r="D597" s="188" t="s">
        <v>1428</v>
      </c>
      <c r="E597" s="69"/>
      <c r="F597" s="69"/>
      <c r="G597" s="69"/>
      <c r="H597" s="69"/>
      <c r="I597" s="69"/>
      <c r="J597" s="69"/>
    </row>
    <row r="598" spans="1:10" ht="30" x14ac:dyDescent="0.2">
      <c r="A598" s="185" t="s">
        <v>1429</v>
      </c>
      <c r="B598" s="140">
        <v>27</v>
      </c>
      <c r="C598" s="140" t="s">
        <v>1430</v>
      </c>
      <c r="D598" s="141" t="s">
        <v>1431</v>
      </c>
      <c r="E598" s="69"/>
      <c r="F598" s="69"/>
      <c r="G598" s="69"/>
      <c r="H598" s="69"/>
      <c r="I598" s="69"/>
      <c r="J598" s="69"/>
    </row>
    <row r="599" spans="1:10" ht="30" x14ac:dyDescent="0.2">
      <c r="A599" s="142" t="s">
        <v>1429</v>
      </c>
      <c r="B599" s="143">
        <v>27.1</v>
      </c>
      <c r="C599" s="143" t="s">
        <v>1430</v>
      </c>
      <c r="D599" s="144" t="s">
        <v>1432</v>
      </c>
      <c r="E599" s="69"/>
      <c r="F599" s="69"/>
      <c r="G599" s="69"/>
      <c r="H599" s="69"/>
      <c r="I599" s="69"/>
      <c r="J599" s="69"/>
    </row>
    <row r="600" spans="1:10" ht="30" x14ac:dyDescent="0.2">
      <c r="A600" s="142" t="s">
        <v>1429</v>
      </c>
      <c r="B600" s="143" t="s">
        <v>1433</v>
      </c>
      <c r="C600" s="143" t="s">
        <v>1430</v>
      </c>
      <c r="D600" s="144" t="s">
        <v>1434</v>
      </c>
      <c r="E600" s="69"/>
      <c r="F600" s="69"/>
      <c r="G600" s="69"/>
      <c r="H600" s="69"/>
      <c r="I600" s="69"/>
      <c r="J600" s="69"/>
    </row>
    <row r="601" spans="1:10" ht="30" x14ac:dyDescent="0.2">
      <c r="A601" s="142" t="s">
        <v>1429</v>
      </c>
      <c r="B601" s="143" t="s">
        <v>1435</v>
      </c>
      <c r="C601" s="143" t="s">
        <v>1430</v>
      </c>
      <c r="D601" s="144" t="s">
        <v>1436</v>
      </c>
      <c r="E601" s="69"/>
      <c r="F601" s="69"/>
      <c r="G601" s="69"/>
      <c r="H601" s="69"/>
      <c r="I601" s="69"/>
      <c r="J601" s="69"/>
    </row>
    <row r="602" spans="1:10" ht="30" x14ac:dyDescent="0.2">
      <c r="A602" s="148" t="s">
        <v>1429</v>
      </c>
      <c r="B602" s="149" t="s">
        <v>1437</v>
      </c>
      <c r="C602" s="149" t="s">
        <v>1430</v>
      </c>
      <c r="D602" s="150" t="s">
        <v>1438</v>
      </c>
      <c r="E602" s="69"/>
      <c r="F602" s="69"/>
      <c r="G602" s="69"/>
      <c r="H602" s="69"/>
      <c r="I602" s="69"/>
      <c r="J602" s="69"/>
    </row>
    <row r="603" spans="1:10" ht="45" x14ac:dyDescent="0.2">
      <c r="A603" s="148" t="s">
        <v>1429</v>
      </c>
      <c r="B603" s="149" t="s">
        <v>1439</v>
      </c>
      <c r="C603" s="149" t="s">
        <v>1430</v>
      </c>
      <c r="D603" s="150" t="s">
        <v>1440</v>
      </c>
      <c r="E603" s="69"/>
      <c r="F603" s="69"/>
      <c r="G603" s="69"/>
      <c r="H603" s="69"/>
      <c r="I603" s="69"/>
      <c r="J603" s="69"/>
    </row>
    <row r="604" spans="1:10" ht="30" x14ac:dyDescent="0.2">
      <c r="A604" s="148" t="s">
        <v>1429</v>
      </c>
      <c r="B604" s="149" t="s">
        <v>1441</v>
      </c>
      <c r="C604" s="149" t="s">
        <v>1430</v>
      </c>
      <c r="D604" s="150" t="s">
        <v>1442</v>
      </c>
      <c r="E604" s="69"/>
      <c r="F604" s="69"/>
      <c r="G604" s="69"/>
      <c r="H604" s="69"/>
      <c r="I604" s="69"/>
      <c r="J604" s="69"/>
    </row>
    <row r="605" spans="1:10" ht="30" x14ac:dyDescent="0.2">
      <c r="A605" s="148" t="s">
        <v>1429</v>
      </c>
      <c r="B605" s="149" t="s">
        <v>1443</v>
      </c>
      <c r="C605" s="149" t="s">
        <v>1430</v>
      </c>
      <c r="D605" s="150" t="s">
        <v>1444</v>
      </c>
      <c r="E605" s="69"/>
      <c r="F605" s="69"/>
      <c r="G605" s="69"/>
      <c r="H605" s="69"/>
      <c r="I605" s="69"/>
      <c r="J605" s="69"/>
    </row>
    <row r="606" spans="1:10" ht="30" x14ac:dyDescent="0.2">
      <c r="A606" s="142" t="s">
        <v>1429</v>
      </c>
      <c r="B606" s="143" t="s">
        <v>1445</v>
      </c>
      <c r="C606" s="143" t="s">
        <v>1430</v>
      </c>
      <c r="D606" s="144" t="s">
        <v>1446</v>
      </c>
      <c r="E606" s="69"/>
      <c r="F606" s="69"/>
      <c r="G606" s="69"/>
      <c r="H606" s="69"/>
      <c r="I606" s="69"/>
      <c r="J606" s="69"/>
    </row>
    <row r="607" spans="1:10" ht="30" x14ac:dyDescent="0.2">
      <c r="A607" s="142" t="s">
        <v>1429</v>
      </c>
      <c r="B607" s="143" t="s">
        <v>1447</v>
      </c>
      <c r="C607" s="143" t="s">
        <v>1430</v>
      </c>
      <c r="D607" s="144" t="s">
        <v>1448</v>
      </c>
      <c r="E607" s="69"/>
      <c r="F607" s="69"/>
      <c r="G607" s="69"/>
      <c r="H607" s="69"/>
      <c r="I607" s="69"/>
      <c r="J607" s="69"/>
    </row>
    <row r="608" spans="1:10" ht="45" x14ac:dyDescent="0.2">
      <c r="A608" s="142" t="s">
        <v>1429</v>
      </c>
      <c r="B608" s="143">
        <v>27.2</v>
      </c>
      <c r="C608" s="143" t="s">
        <v>1430</v>
      </c>
      <c r="D608" s="144" t="s">
        <v>1449</v>
      </c>
      <c r="E608" s="69"/>
      <c r="F608" s="69"/>
      <c r="G608" s="69"/>
      <c r="H608" s="69"/>
      <c r="I608" s="69"/>
      <c r="J608" s="69"/>
    </row>
    <row r="609" spans="1:10" ht="30" x14ac:dyDescent="0.2">
      <c r="A609" s="142" t="s">
        <v>1429</v>
      </c>
      <c r="B609" s="143" t="s">
        <v>1450</v>
      </c>
      <c r="C609" s="143" t="s">
        <v>1430</v>
      </c>
      <c r="D609" s="144" t="s">
        <v>1451</v>
      </c>
      <c r="E609" s="69"/>
      <c r="F609" s="69"/>
      <c r="G609" s="69"/>
      <c r="H609" s="69"/>
      <c r="I609" s="69"/>
      <c r="J609" s="69"/>
    </row>
    <row r="610" spans="1:10" ht="60" x14ac:dyDescent="0.2">
      <c r="A610" s="142" t="s">
        <v>1429</v>
      </c>
      <c r="B610" s="143">
        <v>27.3</v>
      </c>
      <c r="C610" s="143" t="s">
        <v>1430</v>
      </c>
      <c r="D610" s="144" t="s">
        <v>1452</v>
      </c>
      <c r="E610" s="69"/>
      <c r="F610" s="69"/>
      <c r="G610" s="69"/>
      <c r="H610" s="69"/>
      <c r="I610" s="69"/>
      <c r="J610" s="69"/>
    </row>
    <row r="611" spans="1:10" ht="45" x14ac:dyDescent="0.2">
      <c r="A611" s="142" t="s">
        <v>1429</v>
      </c>
      <c r="B611" s="143">
        <v>27.4</v>
      </c>
      <c r="C611" s="143" t="s">
        <v>1430</v>
      </c>
      <c r="D611" s="144" t="s">
        <v>1453</v>
      </c>
      <c r="E611" s="69"/>
      <c r="F611" s="69"/>
      <c r="G611" s="69"/>
      <c r="H611" s="69"/>
      <c r="I611" s="69"/>
      <c r="J611" s="69"/>
    </row>
    <row r="612" spans="1:10" ht="45" x14ac:dyDescent="0.2">
      <c r="A612" s="142" t="s">
        <v>1429</v>
      </c>
      <c r="B612" s="143" t="s">
        <v>1454</v>
      </c>
      <c r="C612" s="143" t="s">
        <v>1430</v>
      </c>
      <c r="D612" s="144" t="s">
        <v>1455</v>
      </c>
      <c r="E612" s="69"/>
      <c r="F612" s="69"/>
      <c r="G612" s="69"/>
      <c r="H612" s="69"/>
      <c r="I612" s="69"/>
      <c r="J612" s="69"/>
    </row>
    <row r="613" spans="1:10" ht="45" x14ac:dyDescent="0.2">
      <c r="A613" s="148" t="s">
        <v>1429</v>
      </c>
      <c r="B613" s="149">
        <v>27.5</v>
      </c>
      <c r="C613" s="149" t="s">
        <v>1430</v>
      </c>
      <c r="D613" s="150" t="s">
        <v>1456</v>
      </c>
      <c r="E613" s="69"/>
      <c r="F613" s="69"/>
      <c r="G613" s="69"/>
      <c r="H613" s="69"/>
      <c r="I613" s="69"/>
      <c r="J613" s="69"/>
    </row>
    <row r="614" spans="1:10" ht="30" x14ac:dyDescent="0.2">
      <c r="A614" s="142" t="s">
        <v>1429</v>
      </c>
      <c r="B614" s="143">
        <v>27.6</v>
      </c>
      <c r="C614" s="143" t="s">
        <v>1430</v>
      </c>
      <c r="D614" s="144" t="s">
        <v>1457</v>
      </c>
      <c r="E614" s="69"/>
      <c r="F614" s="69"/>
      <c r="G614" s="69"/>
      <c r="H614" s="69"/>
      <c r="I614" s="69"/>
      <c r="J614" s="69"/>
    </row>
    <row r="615" spans="1:10" ht="30" x14ac:dyDescent="0.2">
      <c r="A615" s="142" t="s">
        <v>1429</v>
      </c>
      <c r="B615" s="143">
        <v>27.7</v>
      </c>
      <c r="C615" s="143" t="s">
        <v>1430</v>
      </c>
      <c r="D615" s="144" t="s">
        <v>1458</v>
      </c>
      <c r="E615" s="69"/>
      <c r="F615" s="69"/>
      <c r="G615" s="69"/>
      <c r="H615" s="69"/>
      <c r="I615" s="69"/>
      <c r="J615" s="69"/>
    </row>
    <row r="616" spans="1:10" ht="30" x14ac:dyDescent="0.2">
      <c r="A616" s="142" t="s">
        <v>1429</v>
      </c>
      <c r="B616" s="143">
        <v>27.8</v>
      </c>
      <c r="C616" s="143" t="s">
        <v>1430</v>
      </c>
      <c r="D616" s="144" t="s">
        <v>1459</v>
      </c>
      <c r="E616" s="69"/>
      <c r="F616" s="69"/>
      <c r="G616" s="69"/>
      <c r="H616" s="69"/>
      <c r="I616" s="69"/>
      <c r="J616" s="69"/>
    </row>
    <row r="617" spans="1:10" ht="45" x14ac:dyDescent="0.2">
      <c r="A617" s="142" t="s">
        <v>1429</v>
      </c>
      <c r="B617" s="143">
        <v>27.9</v>
      </c>
      <c r="C617" s="143" t="s">
        <v>1430</v>
      </c>
      <c r="D617" s="144" t="s">
        <v>1460</v>
      </c>
      <c r="E617" s="69"/>
      <c r="F617" s="69"/>
      <c r="G617" s="69"/>
      <c r="H617" s="69"/>
      <c r="I617" s="69"/>
      <c r="J617" s="69"/>
    </row>
    <row r="618" spans="1:10" ht="30" x14ac:dyDescent="0.2">
      <c r="A618" s="142" t="s">
        <v>1429</v>
      </c>
      <c r="B618" s="143" t="s">
        <v>1461</v>
      </c>
      <c r="C618" s="143" t="s">
        <v>1430</v>
      </c>
      <c r="D618" s="144" t="s">
        <v>1462</v>
      </c>
      <c r="E618" s="69"/>
      <c r="F618" s="69"/>
      <c r="G618" s="69"/>
      <c r="H618" s="69"/>
      <c r="I618" s="69"/>
      <c r="J618" s="69"/>
    </row>
    <row r="619" spans="1:10" ht="45" x14ac:dyDescent="0.2">
      <c r="A619" s="142" t="s">
        <v>1429</v>
      </c>
      <c r="B619" s="143" t="s">
        <v>1463</v>
      </c>
      <c r="C619" s="143" t="s">
        <v>1430</v>
      </c>
      <c r="D619" s="144" t="s">
        <v>1464</v>
      </c>
      <c r="E619" s="69"/>
      <c r="F619" s="69"/>
      <c r="G619" s="69"/>
      <c r="H619" s="69"/>
      <c r="I619" s="69"/>
      <c r="J619" s="69"/>
    </row>
    <row r="620" spans="1:10" ht="30" x14ac:dyDescent="0.2">
      <c r="A620" s="148" t="s">
        <v>1429</v>
      </c>
      <c r="B620" s="149" t="s">
        <v>1465</v>
      </c>
      <c r="C620" s="149" t="s">
        <v>1430</v>
      </c>
      <c r="D620" s="150" t="s">
        <v>1466</v>
      </c>
      <c r="E620" s="69"/>
      <c r="F620" s="69"/>
      <c r="G620" s="69"/>
      <c r="H620" s="69"/>
      <c r="I620" s="69"/>
      <c r="J620" s="69"/>
    </row>
    <row r="621" spans="1:10" ht="30" x14ac:dyDescent="0.2">
      <c r="A621" s="148" t="s">
        <v>1429</v>
      </c>
      <c r="B621" s="149" t="s">
        <v>1467</v>
      </c>
      <c r="C621" s="149" t="s">
        <v>1430</v>
      </c>
      <c r="D621" s="150" t="s">
        <v>1468</v>
      </c>
      <c r="E621" s="69"/>
      <c r="F621" s="69"/>
      <c r="G621" s="69"/>
      <c r="H621" s="69"/>
      <c r="I621" s="69"/>
      <c r="J621" s="69"/>
    </row>
    <row r="622" spans="1:10" ht="30" x14ac:dyDescent="0.2">
      <c r="A622" s="142" t="s">
        <v>1429</v>
      </c>
      <c r="B622" s="143" t="s">
        <v>1469</v>
      </c>
      <c r="C622" s="143" t="s">
        <v>1430</v>
      </c>
      <c r="D622" s="144" t="s">
        <v>1470</v>
      </c>
      <c r="E622" s="69"/>
      <c r="F622" s="69"/>
      <c r="G622" s="69"/>
      <c r="H622" s="69"/>
      <c r="I622" s="69"/>
      <c r="J622" s="69"/>
    </row>
    <row r="623" spans="1:10" ht="45" x14ac:dyDescent="0.2">
      <c r="A623" s="142" t="s">
        <v>1429</v>
      </c>
      <c r="B623" s="143" t="s">
        <v>1471</v>
      </c>
      <c r="C623" s="143" t="s">
        <v>1430</v>
      </c>
      <c r="D623" s="144" t="s">
        <v>1472</v>
      </c>
      <c r="E623" s="69"/>
      <c r="F623" s="69"/>
      <c r="G623" s="69"/>
      <c r="H623" s="69"/>
      <c r="I623" s="69"/>
      <c r="J623" s="69"/>
    </row>
    <row r="624" spans="1:10" ht="30" x14ac:dyDescent="0.2">
      <c r="A624" s="142" t="s">
        <v>1429</v>
      </c>
      <c r="B624" s="143" t="s">
        <v>1473</v>
      </c>
      <c r="C624" s="143" t="s">
        <v>1430</v>
      </c>
      <c r="D624" s="144" t="s">
        <v>1474</v>
      </c>
      <c r="E624" s="69"/>
      <c r="F624" s="69"/>
      <c r="G624" s="69"/>
      <c r="H624" s="69"/>
      <c r="I624" s="69"/>
      <c r="J624" s="69"/>
    </row>
    <row r="625" spans="1:10" ht="30" x14ac:dyDescent="0.2">
      <c r="A625" s="142" t="s">
        <v>1429</v>
      </c>
      <c r="B625" s="143" t="s">
        <v>1475</v>
      </c>
      <c r="C625" s="143" t="s">
        <v>1430</v>
      </c>
      <c r="D625" s="144" t="s">
        <v>1476</v>
      </c>
      <c r="E625" s="69"/>
      <c r="F625" s="69"/>
      <c r="G625" s="69"/>
      <c r="H625" s="69"/>
      <c r="I625" s="69"/>
      <c r="J625" s="69"/>
    </row>
    <row r="626" spans="1:10" ht="30.75" thickBot="1" x14ac:dyDescent="0.25">
      <c r="A626" s="186" t="s">
        <v>1429</v>
      </c>
      <c r="B626" s="187" t="s">
        <v>1477</v>
      </c>
      <c r="C626" s="187" t="s">
        <v>1430</v>
      </c>
      <c r="D626" s="191" t="s">
        <v>1478</v>
      </c>
      <c r="E626" s="69"/>
      <c r="F626" s="69"/>
      <c r="G626" s="69"/>
      <c r="H626" s="69"/>
      <c r="I626" s="69"/>
      <c r="J626" s="69"/>
    </row>
    <row r="627" spans="1:10" ht="30" x14ac:dyDescent="0.2">
      <c r="A627" s="185" t="s">
        <v>1479</v>
      </c>
      <c r="B627" s="140">
        <v>28</v>
      </c>
      <c r="C627" s="140" t="s">
        <v>1480</v>
      </c>
      <c r="D627" s="141" t="s">
        <v>1481</v>
      </c>
      <c r="E627" s="69"/>
      <c r="F627" s="69"/>
      <c r="G627" s="69"/>
      <c r="H627" s="69"/>
      <c r="I627" s="69"/>
      <c r="J627" s="69"/>
    </row>
    <row r="628" spans="1:10" ht="30" x14ac:dyDescent="0.2">
      <c r="A628" s="148" t="s">
        <v>1479</v>
      </c>
      <c r="B628" s="149">
        <v>28</v>
      </c>
      <c r="C628" s="149" t="s">
        <v>1480</v>
      </c>
      <c r="D628" s="171" t="s">
        <v>1481</v>
      </c>
      <c r="E628" s="69"/>
      <c r="F628" s="69"/>
      <c r="G628" s="69"/>
      <c r="H628" s="69"/>
      <c r="I628" s="69"/>
      <c r="J628" s="69"/>
    </row>
    <row r="629" spans="1:10" ht="30" x14ac:dyDescent="0.2">
      <c r="A629" s="152" t="s">
        <v>1479</v>
      </c>
      <c r="B629" s="152">
        <v>28</v>
      </c>
      <c r="C629" s="152" t="s">
        <v>1480</v>
      </c>
      <c r="D629" s="157" t="s">
        <v>1481</v>
      </c>
      <c r="E629" s="69"/>
      <c r="F629" s="69"/>
      <c r="G629" s="69"/>
      <c r="H629" s="69"/>
      <c r="I629" s="69"/>
      <c r="J629" s="69"/>
    </row>
    <row r="630" spans="1:10" ht="45" x14ac:dyDescent="0.2">
      <c r="A630" s="142" t="s">
        <v>1479</v>
      </c>
      <c r="B630" s="143">
        <v>28.1</v>
      </c>
      <c r="C630" s="143" t="s">
        <v>1480</v>
      </c>
      <c r="D630" s="144" t="s">
        <v>1486</v>
      </c>
      <c r="E630" s="69"/>
      <c r="F630" s="69"/>
      <c r="G630" s="69"/>
      <c r="H630" s="69"/>
      <c r="I630" s="69"/>
      <c r="J630" s="69"/>
    </row>
    <row r="631" spans="1:10" ht="30" x14ac:dyDescent="0.2">
      <c r="A631" s="152" t="s">
        <v>1479</v>
      </c>
      <c r="B631" s="152">
        <v>28.2</v>
      </c>
      <c r="C631" s="152" t="s">
        <v>1480</v>
      </c>
      <c r="D631" s="157" t="s">
        <v>1487</v>
      </c>
      <c r="E631" s="69"/>
      <c r="F631" s="69"/>
      <c r="G631" s="69"/>
      <c r="H631" s="69"/>
      <c r="I631" s="69"/>
      <c r="J631" s="69"/>
    </row>
    <row r="632" spans="1:10" ht="30" x14ac:dyDescent="0.2">
      <c r="A632" s="142" t="s">
        <v>1479</v>
      </c>
      <c r="B632" s="143" t="s">
        <v>1488</v>
      </c>
      <c r="C632" s="143" t="s">
        <v>1480</v>
      </c>
      <c r="D632" s="144" t="s">
        <v>1489</v>
      </c>
      <c r="E632" s="69"/>
      <c r="F632" s="69"/>
      <c r="G632" s="69"/>
      <c r="H632" s="69"/>
      <c r="I632" s="69"/>
      <c r="J632" s="69"/>
    </row>
    <row r="633" spans="1:10" ht="30" x14ac:dyDescent="0.2">
      <c r="A633" s="142" t="s">
        <v>1479</v>
      </c>
      <c r="B633" s="143" t="s">
        <v>1490</v>
      </c>
      <c r="C633" s="143" t="s">
        <v>1480</v>
      </c>
      <c r="D633" s="144" t="s">
        <v>1491</v>
      </c>
      <c r="E633" s="69"/>
      <c r="F633" s="69"/>
      <c r="G633" s="69"/>
      <c r="H633" s="69"/>
      <c r="I633" s="69"/>
      <c r="J633" s="69"/>
    </row>
    <row r="634" spans="1:10" ht="60" x14ac:dyDescent="0.2">
      <c r="A634" s="142" t="s">
        <v>1479</v>
      </c>
      <c r="B634" s="143" t="s">
        <v>1492</v>
      </c>
      <c r="C634" s="143" t="s">
        <v>1480</v>
      </c>
      <c r="D634" s="144" t="s">
        <v>1493</v>
      </c>
      <c r="E634" s="69"/>
      <c r="F634" s="69"/>
      <c r="G634" s="69"/>
      <c r="H634" s="69"/>
      <c r="I634" s="69"/>
      <c r="J634" s="69"/>
    </row>
    <row r="635" spans="1:10" ht="30" x14ac:dyDescent="0.2">
      <c r="A635" s="145" t="s">
        <v>1479</v>
      </c>
      <c r="B635" s="146" t="s">
        <v>1494</v>
      </c>
      <c r="C635" s="146" t="s">
        <v>1480</v>
      </c>
      <c r="D635" s="147" t="s">
        <v>1495</v>
      </c>
      <c r="E635" s="69"/>
      <c r="F635" s="69"/>
      <c r="G635" s="69"/>
      <c r="H635" s="69"/>
      <c r="I635" s="69"/>
      <c r="J635" s="69"/>
    </row>
    <row r="636" spans="1:10" ht="30" x14ac:dyDescent="0.2">
      <c r="A636" s="145" t="s">
        <v>1479</v>
      </c>
      <c r="B636" s="146" t="s">
        <v>1494</v>
      </c>
      <c r="C636" s="146" t="s">
        <v>1480</v>
      </c>
      <c r="D636" s="147" t="s">
        <v>1495</v>
      </c>
      <c r="E636" s="69"/>
      <c r="F636" s="69"/>
      <c r="G636" s="69"/>
      <c r="H636" s="69"/>
      <c r="I636" s="69"/>
      <c r="J636" s="69"/>
    </row>
    <row r="637" spans="1:10" ht="30" x14ac:dyDescent="0.2">
      <c r="A637" s="142" t="s">
        <v>1479</v>
      </c>
      <c r="B637" s="143" t="s">
        <v>1500</v>
      </c>
      <c r="C637" s="143" t="s">
        <v>1480</v>
      </c>
      <c r="D637" s="144" t="s">
        <v>1501</v>
      </c>
      <c r="E637" s="69"/>
      <c r="F637" s="69"/>
      <c r="G637" s="69"/>
      <c r="H637" s="69"/>
      <c r="I637" s="69"/>
      <c r="J637" s="69"/>
    </row>
    <row r="638" spans="1:10" ht="30" x14ac:dyDescent="0.2">
      <c r="A638" s="145" t="s">
        <v>1479</v>
      </c>
      <c r="B638" s="146" t="s">
        <v>1503</v>
      </c>
      <c r="C638" s="146" t="s">
        <v>1480</v>
      </c>
      <c r="D638" s="147" t="s">
        <v>1504</v>
      </c>
      <c r="E638" s="69"/>
      <c r="F638" s="69"/>
      <c r="G638" s="69"/>
      <c r="H638" s="69"/>
      <c r="I638" s="69"/>
      <c r="J638" s="69"/>
    </row>
    <row r="639" spans="1:10" ht="30" x14ac:dyDescent="0.2">
      <c r="A639" s="145" t="s">
        <v>1479</v>
      </c>
      <c r="B639" s="146" t="s">
        <v>1506</v>
      </c>
      <c r="C639" s="146" t="s">
        <v>1480</v>
      </c>
      <c r="D639" s="147" t="s">
        <v>1507</v>
      </c>
      <c r="E639" s="69"/>
      <c r="F639" s="69"/>
      <c r="G639" s="69"/>
      <c r="H639" s="69"/>
      <c r="I639" s="69"/>
      <c r="J639" s="69"/>
    </row>
    <row r="640" spans="1:10" ht="30" x14ac:dyDescent="0.2">
      <c r="A640" s="142" t="s">
        <v>1479</v>
      </c>
      <c r="B640" s="143" t="s">
        <v>1509</v>
      </c>
      <c r="C640" s="143" t="s">
        <v>1480</v>
      </c>
      <c r="D640" s="144" t="s">
        <v>1510</v>
      </c>
      <c r="E640" s="69"/>
      <c r="F640" s="69"/>
      <c r="G640" s="69"/>
      <c r="H640" s="69"/>
      <c r="I640" s="69"/>
      <c r="J640" s="69"/>
    </row>
    <row r="641" spans="1:10" ht="30" x14ac:dyDescent="0.2">
      <c r="A641" s="142" t="s">
        <v>1479</v>
      </c>
      <c r="B641" s="143" t="s">
        <v>1511</v>
      </c>
      <c r="C641" s="143" t="s">
        <v>1480</v>
      </c>
      <c r="D641" s="144" t="s">
        <v>1512</v>
      </c>
      <c r="E641" s="69"/>
      <c r="F641" s="69"/>
      <c r="G641" s="69"/>
      <c r="H641" s="69"/>
      <c r="I641" s="69"/>
      <c r="J641" s="69"/>
    </row>
    <row r="642" spans="1:10" ht="30" x14ac:dyDescent="0.2">
      <c r="A642" s="142" t="s">
        <v>1479</v>
      </c>
      <c r="B642" s="143">
        <v>28.3</v>
      </c>
      <c r="C642" s="143" t="s">
        <v>1480</v>
      </c>
      <c r="D642" s="144" t="s">
        <v>1513</v>
      </c>
      <c r="E642" s="69"/>
      <c r="F642" s="69"/>
      <c r="G642" s="69"/>
      <c r="H642" s="69"/>
      <c r="I642" s="69"/>
      <c r="J642" s="69"/>
    </row>
    <row r="643" spans="1:10" ht="60" x14ac:dyDescent="0.2">
      <c r="A643" s="142" t="s">
        <v>1479</v>
      </c>
      <c r="B643" s="143" t="s">
        <v>1514</v>
      </c>
      <c r="C643" s="143" t="s">
        <v>1480</v>
      </c>
      <c r="D643" s="144" t="s">
        <v>1515</v>
      </c>
      <c r="E643" s="69"/>
      <c r="F643" s="69"/>
      <c r="G643" s="69"/>
      <c r="H643" s="69"/>
      <c r="I643" s="69"/>
      <c r="J643" s="69"/>
    </row>
    <row r="644" spans="1:10" ht="30.75" thickBot="1" x14ac:dyDescent="0.25">
      <c r="A644" s="186" t="s">
        <v>1479</v>
      </c>
      <c r="B644" s="187">
        <v>28.4</v>
      </c>
      <c r="C644" s="187" t="s">
        <v>1480</v>
      </c>
      <c r="D644" s="188" t="s">
        <v>1516</v>
      </c>
      <c r="E644" s="69"/>
      <c r="F644" s="69"/>
      <c r="G644" s="69"/>
      <c r="H644" s="69"/>
      <c r="I644" s="69"/>
      <c r="J644" s="69"/>
    </row>
    <row r="645" spans="1:10" ht="45" x14ac:dyDescent="0.2">
      <c r="A645" s="194" t="s">
        <v>1518</v>
      </c>
      <c r="B645" s="195">
        <v>29</v>
      </c>
      <c r="C645" s="195" t="s">
        <v>1519</v>
      </c>
      <c r="D645" s="196" t="s">
        <v>1520</v>
      </c>
      <c r="E645" s="69"/>
      <c r="F645" s="69"/>
      <c r="G645" s="69"/>
      <c r="H645" s="69"/>
      <c r="I645" s="69"/>
      <c r="J645" s="69"/>
    </row>
    <row r="646" spans="1:10" ht="60" x14ac:dyDescent="0.2">
      <c r="A646" s="148" t="s">
        <v>1518</v>
      </c>
      <c r="B646" s="149">
        <v>29.1</v>
      </c>
      <c r="C646" s="149" t="s">
        <v>1519</v>
      </c>
      <c r="D646" s="150" t="s">
        <v>1522</v>
      </c>
      <c r="E646" s="69"/>
      <c r="F646" s="69"/>
      <c r="G646" s="69"/>
      <c r="H646" s="69"/>
      <c r="I646" s="69"/>
      <c r="J646" s="69"/>
    </row>
    <row r="647" spans="1:10" ht="45" x14ac:dyDescent="0.2">
      <c r="A647" s="145" t="s">
        <v>1518</v>
      </c>
      <c r="B647" s="146" t="s">
        <v>1523</v>
      </c>
      <c r="C647" s="146" t="s">
        <v>1519</v>
      </c>
      <c r="D647" s="147" t="s">
        <v>1524</v>
      </c>
      <c r="E647" s="69"/>
      <c r="F647" s="69"/>
      <c r="G647" s="69"/>
      <c r="H647" s="69"/>
      <c r="I647" s="69"/>
      <c r="J647" s="69"/>
    </row>
    <row r="648" spans="1:10" ht="45" x14ac:dyDescent="0.2">
      <c r="A648" s="148" t="s">
        <v>1518</v>
      </c>
      <c r="B648" s="149" t="s">
        <v>1525</v>
      </c>
      <c r="C648" s="149" t="s">
        <v>1519</v>
      </c>
      <c r="D648" s="150" t="s">
        <v>1526</v>
      </c>
      <c r="E648" s="69"/>
      <c r="F648" s="69"/>
      <c r="G648" s="69"/>
      <c r="H648" s="69"/>
      <c r="I648" s="69"/>
      <c r="J648" s="69"/>
    </row>
    <row r="649" spans="1:10" ht="60.75" thickBot="1" x14ac:dyDescent="0.25">
      <c r="A649" s="189" t="s">
        <v>1518</v>
      </c>
      <c r="B649" s="190" t="s">
        <v>1528</v>
      </c>
      <c r="C649" s="190" t="s">
        <v>1519</v>
      </c>
      <c r="D649" s="193" t="s">
        <v>1529</v>
      </c>
      <c r="E649" s="69"/>
      <c r="F649" s="69"/>
      <c r="G649" s="69"/>
      <c r="H649" s="69"/>
      <c r="I649" s="69"/>
      <c r="J649" s="69"/>
    </row>
    <row r="650" spans="1:10" ht="30" x14ac:dyDescent="0.2">
      <c r="A650" s="185" t="s">
        <v>1530</v>
      </c>
      <c r="B650" s="140">
        <v>30</v>
      </c>
      <c r="C650" s="140" t="s">
        <v>1531</v>
      </c>
      <c r="D650" s="141" t="s">
        <v>1532</v>
      </c>
      <c r="E650" s="69"/>
      <c r="F650" s="69"/>
      <c r="G650" s="69"/>
      <c r="H650" s="69"/>
      <c r="I650" s="69"/>
      <c r="J650" s="69"/>
    </row>
    <row r="651" spans="1:10" ht="30" x14ac:dyDescent="0.2">
      <c r="A651" s="145" t="s">
        <v>1530</v>
      </c>
      <c r="B651" s="146">
        <v>30</v>
      </c>
      <c r="C651" s="146" t="s">
        <v>1531</v>
      </c>
      <c r="D651" s="154" t="s">
        <v>1532</v>
      </c>
      <c r="E651" s="69"/>
      <c r="F651" s="69"/>
      <c r="G651" s="69"/>
      <c r="H651" s="69"/>
      <c r="I651" s="69"/>
      <c r="J651" s="69"/>
    </row>
    <row r="652" spans="1:10" ht="30" x14ac:dyDescent="0.2">
      <c r="A652" s="145" t="s">
        <v>1530</v>
      </c>
      <c r="B652" s="146">
        <v>30</v>
      </c>
      <c r="C652" s="146" t="s">
        <v>1531</v>
      </c>
      <c r="D652" s="154" t="s">
        <v>1532</v>
      </c>
      <c r="E652" s="69"/>
      <c r="F652" s="69"/>
      <c r="G652" s="69"/>
      <c r="H652" s="69"/>
      <c r="I652" s="69"/>
      <c r="J652" s="69"/>
    </row>
    <row r="653" spans="1:10" ht="30" x14ac:dyDescent="0.2">
      <c r="A653" s="145" t="s">
        <v>1530</v>
      </c>
      <c r="B653" s="146">
        <v>30.1</v>
      </c>
      <c r="C653" s="146" t="s">
        <v>1531</v>
      </c>
      <c r="D653" s="147" t="s">
        <v>1538</v>
      </c>
      <c r="E653" s="69"/>
      <c r="F653" s="69"/>
      <c r="G653" s="69"/>
      <c r="H653" s="69"/>
      <c r="I653" s="69"/>
      <c r="J653" s="69"/>
    </row>
    <row r="654" spans="1:10" ht="60" x14ac:dyDescent="0.2">
      <c r="A654" s="148" t="s">
        <v>1530</v>
      </c>
      <c r="B654" s="149" t="s">
        <v>1540</v>
      </c>
      <c r="C654" s="149" t="s">
        <v>1531</v>
      </c>
      <c r="D654" s="150" t="s">
        <v>1541</v>
      </c>
      <c r="E654" s="69"/>
      <c r="F654" s="69"/>
      <c r="G654" s="69"/>
      <c r="H654" s="69"/>
      <c r="I654" s="69"/>
      <c r="J654" s="69"/>
    </row>
    <row r="655" spans="1:10" ht="45" x14ac:dyDescent="0.2">
      <c r="A655" s="145" t="s">
        <v>1530</v>
      </c>
      <c r="B655" s="146" t="s">
        <v>1543</v>
      </c>
      <c r="C655" s="146" t="s">
        <v>1531</v>
      </c>
      <c r="D655" s="147" t="s">
        <v>1544</v>
      </c>
      <c r="E655" s="69"/>
      <c r="F655" s="69"/>
      <c r="G655" s="69"/>
      <c r="H655" s="69"/>
      <c r="I655" s="69"/>
      <c r="J655" s="69"/>
    </row>
    <row r="656" spans="1:10" ht="60" x14ac:dyDescent="0.2">
      <c r="A656" s="148" t="s">
        <v>1530</v>
      </c>
      <c r="B656" s="149" t="s">
        <v>1546</v>
      </c>
      <c r="C656" s="149" t="s">
        <v>1531</v>
      </c>
      <c r="D656" s="150" t="s">
        <v>1547</v>
      </c>
      <c r="E656" s="69"/>
      <c r="F656" s="69"/>
      <c r="G656" s="69"/>
      <c r="H656" s="69"/>
      <c r="I656" s="69"/>
      <c r="J656" s="69"/>
    </row>
    <row r="657" spans="1:10" ht="30.75" thickBot="1" x14ac:dyDescent="0.25">
      <c r="A657" s="189" t="s">
        <v>1530</v>
      </c>
      <c r="B657" s="190" t="s">
        <v>1550</v>
      </c>
      <c r="C657" s="190" t="s">
        <v>1531</v>
      </c>
      <c r="D657" s="193" t="s">
        <v>1551</v>
      </c>
      <c r="E657" s="69"/>
      <c r="F657" s="69"/>
      <c r="G657" s="69"/>
      <c r="H657" s="69"/>
      <c r="I657" s="69"/>
      <c r="J657" s="69"/>
    </row>
    <row r="658" spans="1:10" ht="45" x14ac:dyDescent="0.2">
      <c r="A658" s="185" t="s">
        <v>1552</v>
      </c>
      <c r="B658" s="140">
        <v>31</v>
      </c>
      <c r="C658" s="140" t="s">
        <v>1553</v>
      </c>
      <c r="D658" s="141" t="s">
        <v>1554</v>
      </c>
      <c r="E658" s="69"/>
      <c r="F658" s="69"/>
      <c r="G658" s="69"/>
      <c r="H658" s="69"/>
      <c r="I658" s="69"/>
      <c r="J658" s="69"/>
    </row>
    <row r="659" spans="1:10" ht="60.75" thickBot="1" x14ac:dyDescent="0.25">
      <c r="A659" s="174" t="s">
        <v>1552</v>
      </c>
      <c r="B659" s="180">
        <v>31.1</v>
      </c>
      <c r="C659" s="180" t="s">
        <v>1553</v>
      </c>
      <c r="D659" s="181" t="s">
        <v>1555</v>
      </c>
      <c r="E659" s="69"/>
      <c r="F659" s="69"/>
      <c r="G659" s="69"/>
      <c r="H659" s="69"/>
      <c r="I659" s="69"/>
      <c r="J659" s="69"/>
    </row>
    <row r="660" spans="1:10" ht="75" x14ac:dyDescent="0.2">
      <c r="A660" s="185" t="s">
        <v>1557</v>
      </c>
      <c r="B660" s="140">
        <v>32</v>
      </c>
      <c r="C660" s="140" t="s">
        <v>1558</v>
      </c>
      <c r="D660" s="141" t="s">
        <v>1559</v>
      </c>
      <c r="E660" s="69"/>
      <c r="F660" s="69"/>
      <c r="G660" s="69"/>
      <c r="H660" s="69"/>
      <c r="I660" s="69"/>
      <c r="J660" s="69"/>
    </row>
    <row r="661" spans="1:10" ht="75" x14ac:dyDescent="0.2">
      <c r="A661" s="145" t="s">
        <v>1557</v>
      </c>
      <c r="B661" s="146">
        <v>32</v>
      </c>
      <c r="C661" s="146" t="s">
        <v>1558</v>
      </c>
      <c r="D661" s="154" t="s">
        <v>1559</v>
      </c>
      <c r="E661" s="69"/>
      <c r="F661" s="69"/>
      <c r="G661" s="69"/>
      <c r="H661" s="69"/>
      <c r="I661" s="69"/>
      <c r="J661" s="69"/>
    </row>
    <row r="662" spans="1:10" ht="75" x14ac:dyDescent="0.2">
      <c r="A662" s="145" t="s">
        <v>1557</v>
      </c>
      <c r="B662" s="146">
        <v>32</v>
      </c>
      <c r="C662" s="146" t="s">
        <v>1558</v>
      </c>
      <c r="D662" s="154" t="s">
        <v>1559</v>
      </c>
      <c r="E662" s="69"/>
      <c r="F662" s="69"/>
      <c r="G662" s="69"/>
      <c r="H662" s="69"/>
      <c r="I662" s="69"/>
      <c r="J662" s="69"/>
    </row>
    <row r="663" spans="1:10" ht="75" x14ac:dyDescent="0.2">
      <c r="A663" s="145" t="s">
        <v>1557</v>
      </c>
      <c r="B663" s="146">
        <v>32</v>
      </c>
      <c r="C663" s="146" t="s">
        <v>1558</v>
      </c>
      <c r="D663" s="154" t="s">
        <v>1559</v>
      </c>
      <c r="E663" s="69"/>
      <c r="F663" s="69"/>
      <c r="G663" s="69"/>
      <c r="H663" s="69"/>
      <c r="I663" s="69"/>
      <c r="J663" s="69"/>
    </row>
    <row r="664" spans="1:10" ht="75" x14ac:dyDescent="0.2">
      <c r="A664" s="145" t="s">
        <v>1557</v>
      </c>
      <c r="B664" s="146">
        <v>32.1</v>
      </c>
      <c r="C664" s="146" t="s">
        <v>1558</v>
      </c>
      <c r="D664" s="147" t="s">
        <v>1566</v>
      </c>
      <c r="E664" s="69"/>
      <c r="F664" s="69"/>
      <c r="G664" s="69"/>
      <c r="H664" s="69"/>
      <c r="I664" s="69"/>
      <c r="J664" s="69"/>
    </row>
    <row r="665" spans="1:10" ht="75" x14ac:dyDescent="0.2">
      <c r="A665" s="145" t="s">
        <v>1557</v>
      </c>
      <c r="B665" s="146">
        <v>32.1</v>
      </c>
      <c r="C665" s="146" t="s">
        <v>1558</v>
      </c>
      <c r="D665" s="147" t="s">
        <v>1566</v>
      </c>
      <c r="E665" s="69"/>
      <c r="F665" s="69"/>
      <c r="G665" s="69"/>
      <c r="H665" s="69"/>
      <c r="I665" s="69"/>
      <c r="J665" s="69"/>
    </row>
    <row r="666" spans="1:10" ht="75" x14ac:dyDescent="0.2">
      <c r="A666" s="145" t="s">
        <v>1557</v>
      </c>
      <c r="B666" s="146">
        <v>32.1</v>
      </c>
      <c r="C666" s="146" t="s">
        <v>1558</v>
      </c>
      <c r="D666" s="147" t="s">
        <v>1566</v>
      </c>
      <c r="E666" s="69"/>
      <c r="F666" s="69"/>
      <c r="G666" s="69"/>
      <c r="H666" s="69"/>
      <c r="I666" s="69"/>
      <c r="J666" s="69"/>
    </row>
    <row r="667" spans="1:10" ht="75" x14ac:dyDescent="0.2">
      <c r="A667" s="145" t="s">
        <v>1557</v>
      </c>
      <c r="B667" s="146">
        <v>32.1</v>
      </c>
      <c r="C667" s="146" t="s">
        <v>1558</v>
      </c>
      <c r="D667" s="147" t="s">
        <v>1566</v>
      </c>
      <c r="E667" s="69"/>
      <c r="F667" s="69"/>
      <c r="G667" s="69"/>
      <c r="H667" s="69"/>
      <c r="I667" s="69"/>
      <c r="J667" s="69"/>
    </row>
    <row r="668" spans="1:10" ht="75" x14ac:dyDescent="0.2">
      <c r="A668" s="142" t="s">
        <v>1557</v>
      </c>
      <c r="B668" s="143">
        <v>32.299999999999997</v>
      </c>
      <c r="C668" s="143" t="s">
        <v>1558</v>
      </c>
      <c r="D668" s="144" t="s">
        <v>1573</v>
      </c>
      <c r="E668" s="69"/>
      <c r="F668" s="69"/>
      <c r="G668" s="69"/>
      <c r="H668" s="69"/>
      <c r="I668" s="69"/>
      <c r="J668" s="69"/>
    </row>
    <row r="669" spans="1:10" ht="75" x14ac:dyDescent="0.2">
      <c r="A669" s="145" t="s">
        <v>1557</v>
      </c>
      <c r="B669" s="146" t="s">
        <v>1575</v>
      </c>
      <c r="C669" s="146" t="s">
        <v>1558</v>
      </c>
      <c r="D669" s="147" t="s">
        <v>1576</v>
      </c>
      <c r="E669" s="69"/>
      <c r="F669" s="69"/>
      <c r="G669" s="69"/>
      <c r="H669" s="69"/>
      <c r="I669" s="69"/>
      <c r="J669" s="69"/>
    </row>
    <row r="670" spans="1:10" ht="75" x14ac:dyDescent="0.2">
      <c r="A670" s="145" t="s">
        <v>1557</v>
      </c>
      <c r="B670" s="146" t="s">
        <v>1575</v>
      </c>
      <c r="C670" s="146" t="s">
        <v>1558</v>
      </c>
      <c r="D670" s="147" t="s">
        <v>1576</v>
      </c>
      <c r="E670" s="69"/>
      <c r="F670" s="69"/>
      <c r="G670" s="69"/>
      <c r="H670" s="69"/>
      <c r="I670" s="69"/>
      <c r="J670" s="69"/>
    </row>
    <row r="671" spans="1:10" ht="75" x14ac:dyDescent="0.2">
      <c r="A671" s="145" t="s">
        <v>1557</v>
      </c>
      <c r="B671" s="146" t="s">
        <v>1575</v>
      </c>
      <c r="C671" s="146" t="s">
        <v>1558</v>
      </c>
      <c r="D671" s="147" t="s">
        <v>1576</v>
      </c>
      <c r="E671" s="69"/>
      <c r="F671" s="69"/>
      <c r="G671" s="69"/>
      <c r="H671" s="69"/>
      <c r="I671" s="69"/>
      <c r="J671" s="69"/>
    </row>
    <row r="672" spans="1:10" ht="75" x14ac:dyDescent="0.2">
      <c r="A672" s="145" t="s">
        <v>1557</v>
      </c>
      <c r="B672" s="146" t="s">
        <v>1580</v>
      </c>
      <c r="C672" s="146" t="s">
        <v>1558</v>
      </c>
      <c r="D672" s="147" t="s">
        <v>1581</v>
      </c>
      <c r="E672" s="69"/>
      <c r="F672" s="69"/>
      <c r="G672" s="69"/>
      <c r="H672" s="69"/>
      <c r="I672" s="69"/>
      <c r="J672" s="69"/>
    </row>
    <row r="673" spans="1:10" ht="75" x14ac:dyDescent="0.2">
      <c r="A673" s="152" t="s">
        <v>1557</v>
      </c>
      <c r="B673" s="152">
        <v>32.4</v>
      </c>
      <c r="C673" s="152" t="s">
        <v>1558</v>
      </c>
      <c r="D673" s="157" t="s">
        <v>1583</v>
      </c>
      <c r="E673" s="69"/>
      <c r="F673" s="69"/>
      <c r="G673" s="69"/>
      <c r="H673" s="69"/>
      <c r="I673" s="69"/>
      <c r="J673" s="69"/>
    </row>
    <row r="674" spans="1:10" ht="75" x14ac:dyDescent="0.2">
      <c r="A674" s="145" t="s">
        <v>1557</v>
      </c>
      <c r="B674" s="146" t="s">
        <v>1580</v>
      </c>
      <c r="C674" s="146" t="s">
        <v>1558</v>
      </c>
      <c r="D674" s="147" t="s">
        <v>1581</v>
      </c>
      <c r="E674" s="69"/>
      <c r="F674" s="69"/>
      <c r="G674" s="69"/>
      <c r="H674" s="69"/>
      <c r="I674" s="69"/>
      <c r="J674" s="69"/>
    </row>
    <row r="675" spans="1:10" ht="75" x14ac:dyDescent="0.2">
      <c r="A675" s="145" t="s">
        <v>1557</v>
      </c>
      <c r="B675" s="146" t="s">
        <v>1585</v>
      </c>
      <c r="C675" s="146" t="s">
        <v>1558</v>
      </c>
      <c r="D675" s="147" t="s">
        <v>1586</v>
      </c>
      <c r="E675" s="69"/>
      <c r="F675" s="69"/>
      <c r="G675" s="69"/>
      <c r="H675" s="69"/>
      <c r="I675" s="69"/>
      <c r="J675" s="69"/>
    </row>
    <row r="676" spans="1:10" ht="75" x14ac:dyDescent="0.2">
      <c r="A676" s="145" t="s">
        <v>1557</v>
      </c>
      <c r="B676" s="146" t="s">
        <v>1589</v>
      </c>
      <c r="C676" s="146" t="s">
        <v>1558</v>
      </c>
      <c r="D676" s="147" t="s">
        <v>1590</v>
      </c>
      <c r="E676" s="69"/>
      <c r="F676" s="69"/>
      <c r="G676" s="69"/>
      <c r="H676" s="69"/>
      <c r="I676" s="69"/>
      <c r="J676" s="69"/>
    </row>
    <row r="677" spans="1:10" ht="75" x14ac:dyDescent="0.2">
      <c r="A677" s="145" t="s">
        <v>1557</v>
      </c>
      <c r="B677" s="146" t="s">
        <v>1593</v>
      </c>
      <c r="C677" s="146" t="s">
        <v>1558</v>
      </c>
      <c r="D677" s="147" t="s">
        <v>1594</v>
      </c>
      <c r="E677" s="69"/>
      <c r="F677" s="69"/>
      <c r="G677" s="69"/>
      <c r="H677" s="69"/>
      <c r="I677" s="69"/>
      <c r="J677" s="69"/>
    </row>
    <row r="678" spans="1:10" ht="75" x14ac:dyDescent="0.2">
      <c r="A678" s="145" t="s">
        <v>1557</v>
      </c>
      <c r="B678" s="146" t="s">
        <v>1596</v>
      </c>
      <c r="C678" s="146" t="s">
        <v>1558</v>
      </c>
      <c r="D678" s="147" t="s">
        <v>1597</v>
      </c>
      <c r="E678" s="69"/>
      <c r="F678" s="69"/>
      <c r="G678" s="69"/>
      <c r="H678" s="69"/>
      <c r="I678" s="69"/>
      <c r="J678" s="69"/>
    </row>
    <row r="679" spans="1:10" ht="75" x14ac:dyDescent="0.2">
      <c r="A679" s="148" t="s">
        <v>1557</v>
      </c>
      <c r="B679" s="149" t="s">
        <v>1599</v>
      </c>
      <c r="C679" s="149" t="s">
        <v>1558</v>
      </c>
      <c r="D679" s="150" t="s">
        <v>1600</v>
      </c>
      <c r="E679" s="69"/>
      <c r="F679" s="69"/>
      <c r="G679" s="69"/>
      <c r="H679" s="69"/>
      <c r="I679" s="69"/>
      <c r="J679" s="69"/>
    </row>
    <row r="680" spans="1:10" ht="75" x14ac:dyDescent="0.2">
      <c r="A680" s="145" t="s">
        <v>1557</v>
      </c>
      <c r="B680" s="146" t="s">
        <v>1602</v>
      </c>
      <c r="C680" s="146" t="s">
        <v>1558</v>
      </c>
      <c r="D680" s="147" t="s">
        <v>1603</v>
      </c>
      <c r="E680" s="69"/>
      <c r="F680" s="69"/>
      <c r="G680" s="69"/>
      <c r="H680" s="69"/>
      <c r="I680" s="69"/>
      <c r="J680" s="69"/>
    </row>
    <row r="681" spans="1:10" ht="75" x14ac:dyDescent="0.2">
      <c r="A681" s="145" t="s">
        <v>1557</v>
      </c>
      <c r="B681" s="146" t="s">
        <v>1606</v>
      </c>
      <c r="C681" s="146" t="s">
        <v>1558</v>
      </c>
      <c r="D681" s="147" t="s">
        <v>1607</v>
      </c>
      <c r="E681" s="69"/>
      <c r="F681" s="69"/>
      <c r="G681" s="69"/>
      <c r="H681" s="69"/>
      <c r="I681" s="69"/>
      <c r="J681" s="69"/>
    </row>
    <row r="682" spans="1:10" ht="75.75" thickBot="1" x14ac:dyDescent="0.25">
      <c r="A682" s="174" t="s">
        <v>1557</v>
      </c>
      <c r="B682" s="180" t="s">
        <v>1610</v>
      </c>
      <c r="C682" s="180" t="s">
        <v>1558</v>
      </c>
      <c r="D682" s="181" t="s">
        <v>1611</v>
      </c>
      <c r="E682" s="69"/>
      <c r="F682" s="69"/>
      <c r="G682" s="69"/>
      <c r="H682" s="69"/>
      <c r="I682" s="69"/>
      <c r="J682" s="69"/>
    </row>
    <row r="683" spans="1:10" ht="60.75" thickBot="1" x14ac:dyDescent="0.25">
      <c r="A683" s="197" t="s">
        <v>1613</v>
      </c>
      <c r="B683" s="198">
        <v>33.1</v>
      </c>
      <c r="C683" s="198" t="s">
        <v>1614</v>
      </c>
      <c r="D683" s="199" t="s">
        <v>1615</v>
      </c>
      <c r="E683" s="69"/>
      <c r="F683" s="69"/>
      <c r="G683" s="69"/>
      <c r="H683" s="69"/>
      <c r="I683" s="69"/>
      <c r="J683" s="69"/>
    </row>
    <row r="684" spans="1:10" ht="30" x14ac:dyDescent="0.2">
      <c r="A684" s="185" t="s">
        <v>1617</v>
      </c>
      <c r="B684" s="140">
        <v>38</v>
      </c>
      <c r="C684" s="140" t="s">
        <v>1618</v>
      </c>
      <c r="D684" s="141" t="s">
        <v>1619</v>
      </c>
      <c r="E684" s="69"/>
      <c r="F684" s="69"/>
      <c r="G684" s="69"/>
      <c r="H684" s="69"/>
      <c r="I684" s="69"/>
      <c r="J684" s="69"/>
    </row>
    <row r="685" spans="1:10" ht="30.75" thickBot="1" x14ac:dyDescent="0.25">
      <c r="A685" s="186" t="s">
        <v>1617</v>
      </c>
      <c r="B685" s="187">
        <v>38.1</v>
      </c>
      <c r="C685" s="187" t="s">
        <v>1618</v>
      </c>
      <c r="D685" s="188" t="s">
        <v>1620</v>
      </c>
      <c r="E685" s="69"/>
      <c r="F685" s="69"/>
      <c r="G685" s="69"/>
      <c r="H685" s="69"/>
      <c r="I685" s="69"/>
      <c r="J685" s="69"/>
    </row>
    <row r="686" spans="1:10" ht="30" x14ac:dyDescent="0.2">
      <c r="A686" s="177" t="s">
        <v>1621</v>
      </c>
      <c r="B686" s="178">
        <v>39</v>
      </c>
      <c r="C686" s="178" t="s">
        <v>1622</v>
      </c>
      <c r="D686" s="179" t="s">
        <v>1623</v>
      </c>
      <c r="E686" s="69"/>
      <c r="F686" s="69"/>
      <c r="G686" s="69"/>
      <c r="H686" s="69"/>
      <c r="I686" s="69"/>
      <c r="J686" s="69"/>
    </row>
    <row r="687" spans="1:10" ht="30" x14ac:dyDescent="0.2">
      <c r="A687" s="145" t="s">
        <v>1621</v>
      </c>
      <c r="B687" s="146">
        <v>39.1</v>
      </c>
      <c r="C687" s="146" t="s">
        <v>1622</v>
      </c>
      <c r="D687" s="147" t="s">
        <v>1624</v>
      </c>
      <c r="E687" s="69"/>
      <c r="F687" s="69"/>
      <c r="G687" s="69"/>
      <c r="H687" s="69"/>
      <c r="I687" s="69"/>
      <c r="J687" s="69"/>
    </row>
    <row r="688" spans="1:10" ht="30" x14ac:dyDescent="0.2">
      <c r="A688" s="145" t="s">
        <v>1621</v>
      </c>
      <c r="B688" s="146" t="s">
        <v>1625</v>
      </c>
      <c r="C688" s="146" t="s">
        <v>1622</v>
      </c>
      <c r="D688" s="147" t="s">
        <v>1626</v>
      </c>
      <c r="E688" s="69"/>
      <c r="F688" s="69"/>
      <c r="G688" s="69"/>
      <c r="H688" s="69"/>
      <c r="I688" s="69"/>
      <c r="J688" s="69"/>
    </row>
    <row r="689" spans="1:10" ht="30" x14ac:dyDescent="0.2">
      <c r="A689" s="145" t="s">
        <v>1621</v>
      </c>
      <c r="B689" s="146" t="s">
        <v>1627</v>
      </c>
      <c r="C689" s="146" t="s">
        <v>1622</v>
      </c>
      <c r="D689" s="147" t="s">
        <v>1628</v>
      </c>
      <c r="E689" s="69"/>
      <c r="F689" s="69"/>
      <c r="G689" s="69"/>
      <c r="H689" s="69"/>
      <c r="I689" s="69"/>
      <c r="J689" s="69"/>
    </row>
    <row r="690" spans="1:10" ht="30.75" thickBot="1" x14ac:dyDescent="0.25">
      <c r="A690" s="182" t="s">
        <v>1621</v>
      </c>
      <c r="B690" s="183" t="s">
        <v>1629</v>
      </c>
      <c r="C690" s="183" t="s">
        <v>1622</v>
      </c>
      <c r="D690" s="184" t="s">
        <v>1630</v>
      </c>
      <c r="E690" s="69"/>
      <c r="F690" s="69"/>
      <c r="G690" s="69"/>
      <c r="H690" s="69"/>
      <c r="I690" s="69"/>
      <c r="J690" s="69"/>
    </row>
    <row r="691" spans="1:10" ht="45" x14ac:dyDescent="0.2">
      <c r="A691" s="185" t="s">
        <v>1631</v>
      </c>
      <c r="B691" s="140">
        <v>40</v>
      </c>
      <c r="C691" s="140" t="s">
        <v>1632</v>
      </c>
      <c r="D691" s="141" t="s">
        <v>1633</v>
      </c>
      <c r="E691" s="69"/>
      <c r="F691" s="69"/>
      <c r="G691" s="69"/>
      <c r="H691" s="69"/>
      <c r="I691" s="69"/>
      <c r="J691" s="69"/>
    </row>
    <row r="692" spans="1:10" ht="45.75" thickBot="1" x14ac:dyDescent="0.25">
      <c r="A692" s="186" t="s">
        <v>1631</v>
      </c>
      <c r="B692" s="187">
        <v>40.1</v>
      </c>
      <c r="C692" s="187" t="s">
        <v>1632</v>
      </c>
      <c r="D692" s="188" t="s">
        <v>1634</v>
      </c>
      <c r="E692" s="69"/>
      <c r="F692" s="69"/>
      <c r="G692" s="69"/>
      <c r="H692" s="69"/>
      <c r="I692" s="69"/>
      <c r="J692" s="69"/>
    </row>
    <row r="693" spans="1:10" ht="30" x14ac:dyDescent="0.2">
      <c r="A693" s="200"/>
      <c r="B693" s="200"/>
      <c r="C693" s="200" t="s">
        <v>1636</v>
      </c>
      <c r="D693" s="201" t="s">
        <v>972</v>
      </c>
      <c r="E693" s="69"/>
      <c r="F693" s="69"/>
      <c r="G693" s="69"/>
      <c r="H693" s="69"/>
      <c r="I693" s="69"/>
      <c r="J693" s="69"/>
    </row>
    <row r="694" spans="1:10" ht="30" x14ac:dyDescent="0.2">
      <c r="A694" s="149"/>
      <c r="B694" s="149"/>
      <c r="C694" s="149" t="s">
        <v>1636</v>
      </c>
      <c r="D694" s="171" t="s">
        <v>972</v>
      </c>
      <c r="E694" s="69"/>
      <c r="F694" s="69"/>
      <c r="G694" s="69"/>
      <c r="H694" s="69"/>
      <c r="I694" s="69"/>
      <c r="J694" s="69"/>
    </row>
    <row r="695" spans="1:10" ht="30" x14ac:dyDescent="0.2">
      <c r="A695" s="149"/>
      <c r="B695" s="149"/>
      <c r="C695" s="149" t="s">
        <v>1636</v>
      </c>
      <c r="D695" s="171" t="s">
        <v>972</v>
      </c>
      <c r="E695" s="69"/>
      <c r="F695" s="69"/>
      <c r="G695" s="69"/>
      <c r="H695" s="69"/>
      <c r="I695" s="69"/>
      <c r="J695" s="69"/>
    </row>
    <row r="696" spans="1:10" ht="30" x14ac:dyDescent="0.2">
      <c r="A696" s="149"/>
      <c r="B696" s="149"/>
      <c r="C696" s="149" t="s">
        <v>1636</v>
      </c>
      <c r="D696" s="171" t="s">
        <v>972</v>
      </c>
      <c r="E696" s="69"/>
      <c r="F696" s="69"/>
      <c r="G696" s="69"/>
      <c r="H696" s="69"/>
      <c r="I696" s="69"/>
      <c r="J696" s="69"/>
    </row>
    <row r="697" spans="1:10" ht="30" x14ac:dyDescent="0.2">
      <c r="A697" s="149"/>
      <c r="B697" s="149"/>
      <c r="C697" s="149" t="s">
        <v>1636</v>
      </c>
      <c r="D697" s="171" t="s">
        <v>972</v>
      </c>
      <c r="E697" s="69"/>
      <c r="F697" s="69"/>
      <c r="G697" s="69"/>
      <c r="H697" s="69"/>
      <c r="I697" s="69"/>
      <c r="J697" s="69"/>
    </row>
    <row r="698" spans="1:10" ht="30" x14ac:dyDescent="0.2">
      <c r="A698" s="146"/>
      <c r="B698" s="146"/>
      <c r="C698" s="146" t="s">
        <v>1636</v>
      </c>
      <c r="D698" s="154" t="s">
        <v>972</v>
      </c>
      <c r="E698" s="69"/>
      <c r="F698" s="69"/>
      <c r="G698" s="69"/>
      <c r="H698" s="69"/>
      <c r="I698" s="69"/>
      <c r="J698" s="69"/>
    </row>
    <row r="699" spans="1:10" ht="30" x14ac:dyDescent="0.2">
      <c r="A699" s="146"/>
      <c r="B699" s="146"/>
      <c r="C699" s="146" t="s">
        <v>1636</v>
      </c>
      <c r="D699" s="154" t="s">
        <v>972</v>
      </c>
      <c r="E699" s="69"/>
      <c r="F699" s="69"/>
      <c r="G699" s="69"/>
      <c r="H699" s="69"/>
      <c r="I699" s="69"/>
      <c r="J699" s="69"/>
    </row>
    <row r="700" spans="1:10" ht="30" x14ac:dyDescent="0.2">
      <c r="A700" s="146"/>
      <c r="B700" s="146"/>
      <c r="C700" s="146" t="s">
        <v>1636</v>
      </c>
      <c r="D700" s="154" t="s">
        <v>972</v>
      </c>
      <c r="E700" s="69"/>
      <c r="F700" s="69"/>
      <c r="G700" s="69"/>
      <c r="H700" s="69"/>
      <c r="I700" s="69"/>
      <c r="J700" s="69"/>
    </row>
    <row r="701" spans="1:10" ht="30" x14ac:dyDescent="0.2">
      <c r="A701" s="146"/>
      <c r="B701" s="146"/>
      <c r="C701" s="146" t="s">
        <v>1636</v>
      </c>
      <c r="D701" s="154" t="s">
        <v>972</v>
      </c>
      <c r="E701" s="69"/>
      <c r="F701" s="69"/>
      <c r="G701" s="69"/>
      <c r="H701" s="69"/>
      <c r="I701" s="69"/>
      <c r="J701" s="69"/>
    </row>
    <row r="702" spans="1:10" ht="30" x14ac:dyDescent="0.2">
      <c r="A702" s="146"/>
      <c r="B702" s="146"/>
      <c r="C702" s="146" t="s">
        <v>1636</v>
      </c>
      <c r="D702" s="154" t="s">
        <v>972</v>
      </c>
      <c r="E702" s="69"/>
      <c r="F702" s="69"/>
      <c r="G702" s="69"/>
      <c r="H702" s="69"/>
      <c r="I702" s="69"/>
      <c r="J702" s="69"/>
    </row>
    <row r="703" spans="1:10" ht="30" x14ac:dyDescent="0.2">
      <c r="A703" s="163"/>
      <c r="B703" s="146"/>
      <c r="C703" s="145" t="s">
        <v>1636</v>
      </c>
      <c r="D703" s="166" t="s">
        <v>972</v>
      </c>
      <c r="E703" s="69"/>
      <c r="F703" s="69"/>
      <c r="G703" s="69"/>
      <c r="H703" s="69"/>
      <c r="I703" s="69"/>
      <c r="J703" s="69"/>
    </row>
    <row r="704" spans="1:10" x14ac:dyDescent="0.2">
      <c r="A704" s="165"/>
      <c r="B704" s="152" t="s">
        <v>518</v>
      </c>
      <c r="C704" s="145"/>
      <c r="D704" s="155" t="s">
        <v>519</v>
      </c>
      <c r="E704" s="69"/>
      <c r="F704" s="69"/>
      <c r="G704" s="69"/>
      <c r="H704" s="69"/>
      <c r="I704" s="69"/>
      <c r="J704" s="69"/>
    </row>
    <row r="705" spans="1:10" x14ac:dyDescent="0.2">
      <c r="A705" s="165"/>
      <c r="B705" s="152" t="s">
        <v>571</v>
      </c>
      <c r="C705" s="145"/>
      <c r="D705" s="155" t="s">
        <v>1651</v>
      </c>
      <c r="E705" s="69"/>
      <c r="F705" s="69"/>
      <c r="G705" s="69"/>
      <c r="H705" s="69"/>
      <c r="I705" s="69"/>
      <c r="J705" s="69"/>
    </row>
    <row r="706" spans="1:10" ht="45" x14ac:dyDescent="0.2">
      <c r="A706" s="165"/>
      <c r="B706" s="152">
        <v>32</v>
      </c>
      <c r="C706" s="145"/>
      <c r="D706" s="155" t="s">
        <v>1653</v>
      </c>
      <c r="E706" s="69"/>
      <c r="F706" s="69"/>
      <c r="G706" s="69"/>
      <c r="H706" s="69"/>
      <c r="I706" s="69"/>
      <c r="J706" s="69"/>
    </row>
    <row r="707" spans="1:10" ht="75" x14ac:dyDescent="0.2">
      <c r="A707" s="165"/>
      <c r="B707" s="152">
        <v>32</v>
      </c>
      <c r="C707" s="145"/>
      <c r="D707" s="155" t="s">
        <v>1655</v>
      </c>
      <c r="E707" s="69"/>
      <c r="F707" s="69"/>
      <c r="G707" s="69"/>
      <c r="H707" s="69"/>
      <c r="I707" s="69"/>
      <c r="J707" s="69"/>
    </row>
    <row r="708" spans="1:10" ht="135" x14ac:dyDescent="0.2">
      <c r="A708" s="165"/>
      <c r="B708" s="152">
        <v>32</v>
      </c>
      <c r="C708" s="145"/>
      <c r="D708" s="155" t="s">
        <v>1657</v>
      </c>
      <c r="E708" s="69"/>
      <c r="F708" s="69"/>
      <c r="G708" s="69"/>
      <c r="H708" s="69"/>
      <c r="I708" s="69"/>
      <c r="J708" s="69"/>
    </row>
    <row r="709" spans="1:10" ht="45" x14ac:dyDescent="0.2">
      <c r="A709" s="165"/>
      <c r="B709" s="152">
        <v>32</v>
      </c>
      <c r="C709" s="145"/>
      <c r="D709" s="155" t="s">
        <v>1659</v>
      </c>
      <c r="E709" s="69"/>
      <c r="F709" s="69"/>
      <c r="G709" s="69"/>
      <c r="H709" s="69"/>
      <c r="I709" s="69"/>
      <c r="J709" s="69"/>
    </row>
    <row r="710" spans="1:10" ht="45" x14ac:dyDescent="0.2">
      <c r="A710" s="165"/>
      <c r="B710" s="152">
        <v>32</v>
      </c>
      <c r="C710" s="145"/>
      <c r="D710" s="155" t="s">
        <v>1661</v>
      </c>
      <c r="E710" s="69"/>
      <c r="F710" s="69"/>
      <c r="G710" s="69"/>
      <c r="H710" s="69"/>
      <c r="I710" s="69"/>
      <c r="J710" s="69"/>
    </row>
    <row r="711" spans="1:10" ht="90" x14ac:dyDescent="0.2">
      <c r="A711" s="165"/>
      <c r="B711" s="152"/>
      <c r="C711" s="145"/>
      <c r="D711" s="155" t="s">
        <v>1663</v>
      </c>
      <c r="E711" s="69"/>
      <c r="F711" s="69"/>
      <c r="G711" s="69"/>
      <c r="H711" s="69"/>
      <c r="I711" s="69"/>
      <c r="J711" s="69"/>
    </row>
    <row r="712" spans="1:10" ht="60" x14ac:dyDescent="0.2">
      <c r="A712" s="165"/>
      <c r="B712" s="152"/>
      <c r="C712" s="145"/>
      <c r="D712" s="155" t="s">
        <v>1665</v>
      </c>
      <c r="E712" s="69"/>
      <c r="F712" s="69"/>
      <c r="G712" s="69"/>
      <c r="H712" s="69"/>
      <c r="I712" s="69"/>
      <c r="J712" s="69"/>
    </row>
    <row r="713" spans="1:10" x14ac:dyDescent="0.2">
      <c r="A713" s="165"/>
      <c r="B713" s="152"/>
      <c r="C713" s="145"/>
      <c r="D713" s="155" t="s">
        <v>1666</v>
      </c>
      <c r="E713" s="69"/>
      <c r="F713" s="69"/>
      <c r="G713" s="69"/>
      <c r="H713" s="69"/>
      <c r="I713" s="69"/>
      <c r="J713" s="69"/>
    </row>
    <row r="714" spans="1:10" ht="60" x14ac:dyDescent="0.2">
      <c r="A714" s="165"/>
      <c r="B714" s="152"/>
      <c r="C714" s="145"/>
      <c r="D714" s="155" t="s">
        <v>1668</v>
      </c>
      <c r="E714" s="69"/>
      <c r="F714" s="69"/>
      <c r="G714" s="69"/>
      <c r="H714" s="69"/>
      <c r="I714" s="69"/>
      <c r="J714" s="69"/>
    </row>
    <row r="715" spans="1:10" ht="45.75" thickBot="1" x14ac:dyDescent="0.25">
      <c r="A715" s="173"/>
      <c r="B715" s="175"/>
      <c r="C715" s="174"/>
      <c r="D715" s="176" t="s">
        <v>1670</v>
      </c>
      <c r="E715" s="69"/>
      <c r="F715" s="69"/>
      <c r="G715" s="69"/>
      <c r="H715" s="69"/>
      <c r="I715" s="69"/>
      <c r="J715" s="69"/>
    </row>
  </sheetData>
  <mergeCells count="1">
    <mergeCell ref="A1:D1"/>
  </mergeCells>
  <pageMargins left="0.25" right="0.25" top="0.75" bottom="0.75" header="0.3" footer="0.3"/>
  <pageSetup scale="4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4"/>
  <sheetViews>
    <sheetView rightToLeft="1" workbookViewId="0">
      <selection activeCell="D12" sqref="D12"/>
    </sheetView>
  </sheetViews>
  <sheetFormatPr defaultRowHeight="14.25" x14ac:dyDescent="0.2"/>
  <cols>
    <col min="1" max="1" width="4" bestFit="1" customWidth="1"/>
    <col min="2" max="2" width="9.375" style="114" customWidth="1"/>
    <col min="3" max="3" width="11.875" style="114" customWidth="1"/>
    <col min="4" max="4" width="10.875" style="114" customWidth="1"/>
    <col min="5" max="5" width="39.875" customWidth="1"/>
    <col min="6" max="6" width="44.875" style="1" customWidth="1"/>
    <col min="7" max="7" width="14.5" style="1" customWidth="1"/>
    <col min="8" max="9" width="16.125" style="1" customWidth="1"/>
    <col min="10" max="10" width="29.125" style="1" customWidth="1"/>
    <col min="11" max="11" width="19.125" style="85" customWidth="1"/>
    <col min="12" max="12" width="33.5" style="1" customWidth="1"/>
    <col min="13" max="13" width="27.5" style="1" customWidth="1"/>
    <col min="14" max="14" width="27.875" style="1" customWidth="1"/>
    <col min="15" max="15" width="25.875" customWidth="1"/>
    <col min="16" max="16" width="26.75" style="1" customWidth="1"/>
    <col min="17" max="17" width="14.625" customWidth="1"/>
    <col min="18" max="18" width="27.5" style="1" customWidth="1"/>
    <col min="19" max="19" width="33.25" style="1" customWidth="1"/>
    <col min="20" max="20" width="33.875" customWidth="1"/>
  </cols>
  <sheetData>
    <row r="1" spans="1:20" s="90" customFormat="1" ht="66.2" customHeight="1" x14ac:dyDescent="0.25">
      <c r="A1" s="94" t="s">
        <v>1696</v>
      </c>
      <c r="B1" s="95" t="s">
        <v>0</v>
      </c>
      <c r="C1" s="96" t="s">
        <v>1</v>
      </c>
      <c r="D1" s="96" t="s">
        <v>2</v>
      </c>
      <c r="E1" s="91" t="s">
        <v>3</v>
      </c>
      <c r="F1" s="91" t="s">
        <v>4</v>
      </c>
      <c r="G1" s="91" t="s">
        <v>5</v>
      </c>
      <c r="H1" s="91" t="s">
        <v>6</v>
      </c>
      <c r="I1" s="91" t="s">
        <v>7</v>
      </c>
      <c r="J1" s="91" t="s">
        <v>8</v>
      </c>
      <c r="K1" s="92" t="s">
        <v>9</v>
      </c>
      <c r="L1" s="91" t="s">
        <v>10</v>
      </c>
      <c r="M1" s="91" t="s">
        <v>11</v>
      </c>
      <c r="N1" s="91" t="s">
        <v>12</v>
      </c>
      <c r="O1" s="93" t="s">
        <v>13</v>
      </c>
      <c r="P1" s="93" t="s">
        <v>14</v>
      </c>
      <c r="Q1" s="93" t="s">
        <v>15</v>
      </c>
      <c r="R1" s="93" t="s">
        <v>16</v>
      </c>
      <c r="S1" s="93" t="s">
        <v>17</v>
      </c>
      <c r="T1" s="93" t="s">
        <v>1673</v>
      </c>
    </row>
    <row r="2" spans="1:20" ht="30" x14ac:dyDescent="0.25">
      <c r="A2">
        <v>1</v>
      </c>
      <c r="B2" s="97" t="s">
        <v>18</v>
      </c>
      <c r="C2" s="97" t="s">
        <v>19</v>
      </c>
      <c r="D2" s="97">
        <v>1</v>
      </c>
      <c r="E2" s="4" t="s">
        <v>20</v>
      </c>
      <c r="F2" s="4"/>
      <c r="G2" s="4"/>
      <c r="H2" s="4"/>
      <c r="I2" s="4"/>
      <c r="J2" s="5"/>
      <c r="K2" s="5"/>
      <c r="L2" s="4"/>
      <c r="M2" s="6"/>
      <c r="N2" s="6"/>
      <c r="O2" s="6"/>
      <c r="P2" s="6"/>
      <c r="Q2" s="6"/>
      <c r="R2" s="6"/>
      <c r="S2" s="6"/>
      <c r="T2" s="86"/>
    </row>
    <row r="3" spans="1:20" ht="28.5" x14ac:dyDescent="0.2">
      <c r="A3">
        <v>2</v>
      </c>
      <c r="B3" s="98" t="s">
        <v>18</v>
      </c>
      <c r="C3" s="106" t="s">
        <v>19</v>
      </c>
      <c r="D3" s="106">
        <v>1.1000000000000001</v>
      </c>
      <c r="E3" s="7" t="s">
        <v>21</v>
      </c>
      <c r="F3" s="7" t="s">
        <v>22</v>
      </c>
      <c r="G3" s="7"/>
      <c r="H3" s="7" t="s">
        <v>23</v>
      </c>
      <c r="I3" s="7"/>
      <c r="J3" s="7"/>
      <c r="K3" s="7"/>
      <c r="L3" s="7" t="s">
        <v>23</v>
      </c>
      <c r="M3" s="6"/>
      <c r="N3" s="6"/>
      <c r="O3" s="6"/>
      <c r="P3" s="6"/>
      <c r="Q3" s="6"/>
      <c r="R3" s="6"/>
      <c r="S3" s="6"/>
      <c r="T3" s="86"/>
    </row>
    <row r="4" spans="1:20" ht="57" x14ac:dyDescent="0.2">
      <c r="A4">
        <v>3</v>
      </c>
      <c r="B4" s="100" t="s">
        <v>18</v>
      </c>
      <c r="C4" s="103" t="s">
        <v>19</v>
      </c>
      <c r="D4" s="103" t="s">
        <v>24</v>
      </c>
      <c r="E4" s="9" t="s">
        <v>25</v>
      </c>
      <c r="F4" s="9" t="s">
        <v>26</v>
      </c>
      <c r="G4" s="9"/>
      <c r="H4" s="9" t="s">
        <v>27</v>
      </c>
      <c r="I4" s="9" t="s">
        <v>28</v>
      </c>
      <c r="J4" s="9" t="s">
        <v>29</v>
      </c>
      <c r="K4" s="9"/>
      <c r="L4" s="9" t="s">
        <v>30</v>
      </c>
      <c r="M4" s="6"/>
      <c r="N4" s="6"/>
      <c r="O4" s="6"/>
      <c r="P4" s="6"/>
      <c r="Q4" s="6"/>
      <c r="R4" s="6"/>
      <c r="S4" s="6" t="s">
        <v>31</v>
      </c>
      <c r="T4" s="86"/>
    </row>
    <row r="5" spans="1:20" ht="57" x14ac:dyDescent="0.2">
      <c r="A5">
        <v>4</v>
      </c>
      <c r="B5" s="100" t="s">
        <v>18</v>
      </c>
      <c r="C5" s="103" t="s">
        <v>19</v>
      </c>
      <c r="D5" s="103" t="s">
        <v>24</v>
      </c>
      <c r="E5" s="9" t="s">
        <v>25</v>
      </c>
      <c r="F5" s="9" t="s">
        <v>32</v>
      </c>
      <c r="G5" s="9"/>
      <c r="H5" s="9" t="s">
        <v>27</v>
      </c>
      <c r="I5" s="9" t="s">
        <v>33</v>
      </c>
      <c r="J5" s="9" t="s">
        <v>29</v>
      </c>
      <c r="K5" s="9"/>
      <c r="L5" s="9" t="s">
        <v>30</v>
      </c>
      <c r="M5" s="6"/>
      <c r="N5" s="6"/>
      <c r="O5" s="6"/>
      <c r="P5" s="6"/>
      <c r="Q5" s="6"/>
      <c r="R5" s="6"/>
      <c r="S5" s="6" t="s">
        <v>31</v>
      </c>
      <c r="T5" s="86"/>
    </row>
    <row r="6" spans="1:20" ht="57" x14ac:dyDescent="0.2">
      <c r="A6">
        <v>5</v>
      </c>
      <c r="B6" s="101" t="s">
        <v>18</v>
      </c>
      <c r="C6" s="107" t="s">
        <v>19</v>
      </c>
      <c r="D6" s="107" t="s">
        <v>24</v>
      </c>
      <c r="E6" s="10" t="s">
        <v>25</v>
      </c>
      <c r="F6" s="10" t="s">
        <v>34</v>
      </c>
      <c r="G6" s="10"/>
      <c r="H6" s="10" t="s">
        <v>23</v>
      </c>
      <c r="I6" s="10"/>
      <c r="J6" s="10"/>
      <c r="K6" s="10"/>
      <c r="L6" s="10" t="s">
        <v>30</v>
      </c>
      <c r="M6" s="6"/>
      <c r="N6" s="6"/>
      <c r="O6" s="6"/>
      <c r="P6" s="6"/>
      <c r="Q6" s="6"/>
      <c r="R6" s="6"/>
      <c r="S6" s="6"/>
      <c r="T6" s="86"/>
    </row>
    <row r="7" spans="1:20" ht="42.75" x14ac:dyDescent="0.2">
      <c r="A7">
        <v>6</v>
      </c>
      <c r="B7" s="103"/>
      <c r="C7" s="103"/>
      <c r="D7" s="103" t="s">
        <v>24</v>
      </c>
      <c r="E7" s="9" t="s">
        <v>25</v>
      </c>
      <c r="F7" s="9" t="s">
        <v>35</v>
      </c>
      <c r="G7" s="9"/>
      <c r="H7" s="9" t="s">
        <v>27</v>
      </c>
      <c r="I7" s="12" t="s">
        <v>36</v>
      </c>
      <c r="J7" s="9" t="s">
        <v>37</v>
      </c>
      <c r="K7" s="9"/>
      <c r="L7" s="9" t="s">
        <v>30</v>
      </c>
      <c r="M7" s="6" t="s">
        <v>38</v>
      </c>
      <c r="N7" s="6"/>
      <c r="O7" s="6"/>
      <c r="P7" s="6"/>
      <c r="Q7" s="6"/>
      <c r="R7" s="6" t="s">
        <v>39</v>
      </c>
      <c r="S7" s="6" t="s">
        <v>40</v>
      </c>
      <c r="T7" s="86"/>
    </row>
    <row r="8" spans="1:20" ht="28.5" x14ac:dyDescent="0.2">
      <c r="A8">
        <v>7</v>
      </c>
      <c r="B8" s="101" t="s">
        <v>18</v>
      </c>
      <c r="C8" s="107" t="s">
        <v>19</v>
      </c>
      <c r="D8" s="107" t="s">
        <v>41</v>
      </c>
      <c r="E8" s="10" t="s">
        <v>42</v>
      </c>
      <c r="F8" s="10"/>
      <c r="G8" s="10"/>
      <c r="H8" s="10" t="s">
        <v>23</v>
      </c>
      <c r="I8" s="10"/>
      <c r="J8" s="10"/>
      <c r="K8" s="10"/>
      <c r="L8" s="10" t="s">
        <v>30</v>
      </c>
      <c r="M8" s="6"/>
      <c r="N8" s="6"/>
      <c r="O8" s="6"/>
      <c r="P8" s="6"/>
      <c r="Q8" s="6"/>
      <c r="R8" s="6"/>
      <c r="S8" s="6"/>
      <c r="T8" s="86"/>
    </row>
    <row r="9" spans="1:20" ht="28.5" x14ac:dyDescent="0.2">
      <c r="A9">
        <v>8</v>
      </c>
      <c r="B9" s="100" t="s">
        <v>18</v>
      </c>
      <c r="C9" s="103" t="s">
        <v>19</v>
      </c>
      <c r="D9" s="103" t="s">
        <v>43</v>
      </c>
      <c r="E9" s="9" t="s">
        <v>44</v>
      </c>
      <c r="F9" s="9" t="s">
        <v>45</v>
      </c>
      <c r="G9" s="9"/>
      <c r="H9" s="9" t="s">
        <v>46</v>
      </c>
      <c r="I9" s="9" t="s">
        <v>47</v>
      </c>
      <c r="J9" s="9" t="s">
        <v>48</v>
      </c>
      <c r="K9" s="9"/>
      <c r="L9" s="9" t="s">
        <v>23</v>
      </c>
      <c r="M9" s="6"/>
      <c r="N9" s="6"/>
      <c r="O9" s="6"/>
      <c r="P9" s="6"/>
      <c r="Q9" s="6"/>
      <c r="R9" s="6"/>
      <c r="S9" s="6" t="s">
        <v>31</v>
      </c>
      <c r="T9" s="86"/>
    </row>
    <row r="10" spans="1:20" ht="28.5" x14ac:dyDescent="0.2">
      <c r="A10">
        <v>9</v>
      </c>
      <c r="B10" s="100" t="s">
        <v>18</v>
      </c>
      <c r="C10" s="103" t="s">
        <v>19</v>
      </c>
      <c r="D10" s="103" t="s">
        <v>49</v>
      </c>
      <c r="E10" s="9" t="s">
        <v>50</v>
      </c>
      <c r="F10" s="9" t="s">
        <v>45</v>
      </c>
      <c r="G10" s="9"/>
      <c r="H10" s="9" t="s">
        <v>46</v>
      </c>
      <c r="I10" s="9" t="s">
        <v>47</v>
      </c>
      <c r="J10" s="9" t="s">
        <v>48</v>
      </c>
      <c r="K10" s="9"/>
      <c r="L10" s="9" t="s">
        <v>23</v>
      </c>
      <c r="M10" s="6"/>
      <c r="N10" s="6"/>
      <c r="O10" s="6"/>
      <c r="P10" s="6"/>
      <c r="Q10" s="6"/>
      <c r="R10" s="6"/>
      <c r="S10" s="6" t="s">
        <v>31</v>
      </c>
      <c r="T10" s="86"/>
    </row>
    <row r="11" spans="1:20" ht="28.5" x14ac:dyDescent="0.2">
      <c r="A11">
        <v>10</v>
      </c>
      <c r="B11" s="100" t="s">
        <v>18</v>
      </c>
      <c r="C11" s="103" t="s">
        <v>19</v>
      </c>
      <c r="D11" s="103" t="s">
        <v>51</v>
      </c>
      <c r="E11" s="9" t="s">
        <v>52</v>
      </c>
      <c r="F11" s="9" t="s">
        <v>45</v>
      </c>
      <c r="G11" s="9"/>
      <c r="H11" s="9" t="s">
        <v>46</v>
      </c>
      <c r="I11" s="9" t="s">
        <v>47</v>
      </c>
      <c r="J11" s="9" t="s">
        <v>48</v>
      </c>
      <c r="K11" s="9"/>
      <c r="L11" s="9" t="s">
        <v>23</v>
      </c>
      <c r="M11" s="6"/>
      <c r="N11" s="6"/>
      <c r="O11" s="6"/>
      <c r="P11" s="6"/>
      <c r="Q11" s="6"/>
      <c r="R11" s="6"/>
      <c r="S11" s="6" t="s">
        <v>31</v>
      </c>
      <c r="T11" s="86"/>
    </row>
    <row r="12" spans="1:20" ht="99.75" x14ac:dyDescent="0.2">
      <c r="A12">
        <v>11</v>
      </c>
      <c r="B12" s="108" t="s">
        <v>18</v>
      </c>
      <c r="C12" s="102" t="s">
        <v>19</v>
      </c>
      <c r="D12" s="102" t="s">
        <v>53</v>
      </c>
      <c r="E12" s="13" t="s">
        <v>54</v>
      </c>
      <c r="F12" s="13" t="s">
        <v>55</v>
      </c>
      <c r="G12" s="13"/>
      <c r="H12" s="13" t="s">
        <v>56</v>
      </c>
      <c r="I12" s="13" t="s">
        <v>36</v>
      </c>
      <c r="J12" s="13" t="s">
        <v>57</v>
      </c>
      <c r="K12" s="14">
        <v>41952</v>
      </c>
      <c r="L12" s="13" t="s">
        <v>30</v>
      </c>
      <c r="M12" s="6" t="s">
        <v>38</v>
      </c>
      <c r="N12" s="6" t="s">
        <v>58</v>
      </c>
      <c r="O12" s="6"/>
      <c r="P12" s="6"/>
      <c r="Q12" s="6" t="s">
        <v>39</v>
      </c>
      <c r="R12" s="6"/>
      <c r="S12" s="6" t="s">
        <v>40</v>
      </c>
      <c r="T12" s="86"/>
    </row>
    <row r="13" spans="1:20" ht="42.75" x14ac:dyDescent="0.2">
      <c r="A13">
        <v>12</v>
      </c>
      <c r="B13" s="101" t="s">
        <v>18</v>
      </c>
      <c r="C13" s="107" t="s">
        <v>19</v>
      </c>
      <c r="D13" s="107" t="s">
        <v>59</v>
      </c>
      <c r="E13" s="10" t="s">
        <v>60</v>
      </c>
      <c r="F13" s="10"/>
      <c r="G13" s="10"/>
      <c r="H13" s="10" t="s">
        <v>23</v>
      </c>
      <c r="I13" s="10"/>
      <c r="J13" s="10"/>
      <c r="K13" s="10"/>
      <c r="L13" s="10" t="s">
        <v>23</v>
      </c>
      <c r="M13" s="6"/>
      <c r="N13" s="6"/>
      <c r="O13" s="6"/>
      <c r="P13" s="6"/>
      <c r="Q13" s="6"/>
      <c r="R13" s="6"/>
      <c r="S13" s="6"/>
      <c r="T13" s="86"/>
    </row>
    <row r="14" spans="1:20" ht="71.25" x14ac:dyDescent="0.2">
      <c r="A14">
        <v>13</v>
      </c>
      <c r="B14" s="100" t="s">
        <v>18</v>
      </c>
      <c r="C14" s="103" t="s">
        <v>19</v>
      </c>
      <c r="D14" s="103" t="s">
        <v>61</v>
      </c>
      <c r="E14" s="9" t="s">
        <v>62</v>
      </c>
      <c r="F14" s="9" t="s">
        <v>63</v>
      </c>
      <c r="G14" s="9"/>
      <c r="H14" s="9" t="s">
        <v>27</v>
      </c>
      <c r="I14" s="12" t="s">
        <v>36</v>
      </c>
      <c r="J14" s="9" t="s">
        <v>64</v>
      </c>
      <c r="K14" s="9"/>
      <c r="L14" s="9" t="s">
        <v>30</v>
      </c>
      <c r="M14" s="6" t="s">
        <v>38</v>
      </c>
      <c r="N14" s="6"/>
      <c r="O14" s="6"/>
      <c r="P14" s="6"/>
      <c r="Q14" s="6"/>
      <c r="R14" s="6"/>
      <c r="S14" s="6" t="s">
        <v>40</v>
      </c>
      <c r="T14" s="86"/>
    </row>
    <row r="15" spans="1:20" ht="42.75" x14ac:dyDescent="0.2">
      <c r="A15">
        <v>14</v>
      </c>
      <c r="B15" s="101" t="s">
        <v>18</v>
      </c>
      <c r="C15" s="107" t="s">
        <v>19</v>
      </c>
      <c r="D15" s="107" t="s">
        <v>65</v>
      </c>
      <c r="E15" s="10" t="s">
        <v>66</v>
      </c>
      <c r="F15" s="10"/>
      <c r="G15" s="10"/>
      <c r="H15" s="10" t="s">
        <v>23</v>
      </c>
      <c r="I15" s="10"/>
      <c r="J15" s="10"/>
      <c r="K15" s="10"/>
      <c r="L15" s="10" t="s">
        <v>30</v>
      </c>
      <c r="M15" s="6"/>
      <c r="N15" s="6"/>
      <c r="O15" s="6"/>
      <c r="P15" s="6"/>
      <c r="Q15" s="6"/>
      <c r="R15" s="6"/>
      <c r="S15" s="6"/>
      <c r="T15" s="86"/>
    </row>
    <row r="16" spans="1:20" ht="71.25" x14ac:dyDescent="0.2">
      <c r="A16">
        <v>15</v>
      </c>
      <c r="B16" s="101" t="s">
        <v>18</v>
      </c>
      <c r="C16" s="107" t="s">
        <v>19</v>
      </c>
      <c r="D16" s="107" t="s">
        <v>67</v>
      </c>
      <c r="E16" s="10" t="s">
        <v>68</v>
      </c>
      <c r="F16" s="10" t="s">
        <v>63</v>
      </c>
      <c r="G16" s="10"/>
      <c r="H16" s="10" t="s">
        <v>23</v>
      </c>
      <c r="I16" s="10"/>
      <c r="J16" s="10"/>
      <c r="K16" s="10"/>
      <c r="L16" s="10" t="s">
        <v>30</v>
      </c>
      <c r="M16" s="6"/>
      <c r="N16" s="6"/>
      <c r="O16" s="6"/>
      <c r="P16" s="6"/>
      <c r="Q16" s="6"/>
      <c r="R16" s="6"/>
      <c r="S16" s="6"/>
      <c r="T16" s="86"/>
    </row>
    <row r="17" spans="1:20" ht="28.5" x14ac:dyDescent="0.2">
      <c r="A17">
        <v>16</v>
      </c>
      <c r="B17" s="101" t="s">
        <v>18</v>
      </c>
      <c r="C17" s="107" t="s">
        <v>19</v>
      </c>
      <c r="D17" s="107">
        <v>1.2</v>
      </c>
      <c r="E17" s="10" t="s">
        <v>69</v>
      </c>
      <c r="F17" s="10" t="s">
        <v>70</v>
      </c>
      <c r="G17" s="10"/>
      <c r="H17" s="10" t="s">
        <v>23</v>
      </c>
      <c r="I17" s="10"/>
      <c r="J17" s="10"/>
      <c r="K17" s="10"/>
      <c r="L17" s="10" t="s">
        <v>23</v>
      </c>
      <c r="M17" s="6"/>
      <c r="N17" s="6"/>
      <c r="O17" s="6"/>
      <c r="P17" s="6"/>
      <c r="Q17" s="6"/>
      <c r="R17" s="6"/>
      <c r="S17" s="6"/>
      <c r="T17" s="86"/>
    </row>
    <row r="18" spans="1:20" ht="28.5" x14ac:dyDescent="0.2">
      <c r="A18">
        <v>17</v>
      </c>
      <c r="B18" s="101" t="s">
        <v>18</v>
      </c>
      <c r="C18" s="107" t="s">
        <v>19</v>
      </c>
      <c r="D18" s="107">
        <v>1.3</v>
      </c>
      <c r="E18" s="10" t="s">
        <v>71</v>
      </c>
      <c r="F18" s="10" t="s">
        <v>70</v>
      </c>
      <c r="G18" s="10"/>
      <c r="H18" s="10" t="s">
        <v>23</v>
      </c>
      <c r="I18" s="10"/>
      <c r="J18" s="10"/>
      <c r="K18" s="10"/>
      <c r="L18" s="10" t="s">
        <v>23</v>
      </c>
      <c r="M18" s="6"/>
      <c r="N18" s="6"/>
      <c r="O18" s="6"/>
      <c r="P18" s="6"/>
      <c r="Q18" s="6"/>
      <c r="R18" s="6"/>
      <c r="S18" s="6"/>
      <c r="T18" s="86"/>
    </row>
    <row r="19" spans="1:20" ht="71.25" x14ac:dyDescent="0.2">
      <c r="A19">
        <v>18</v>
      </c>
      <c r="B19" s="101" t="s">
        <v>18</v>
      </c>
      <c r="C19" s="107" t="s">
        <v>19</v>
      </c>
      <c r="D19" s="107">
        <v>1.4</v>
      </c>
      <c r="E19" s="10" t="s">
        <v>72</v>
      </c>
      <c r="F19" s="10" t="s">
        <v>73</v>
      </c>
      <c r="G19" s="10"/>
      <c r="H19" s="10" t="s">
        <v>23</v>
      </c>
      <c r="I19" s="10"/>
      <c r="J19" s="10"/>
      <c r="K19" s="10"/>
      <c r="L19" s="10" t="s">
        <v>23</v>
      </c>
      <c r="M19" s="6"/>
      <c r="N19" s="6"/>
      <c r="O19" s="6"/>
      <c r="P19" s="6"/>
      <c r="Q19" s="6"/>
      <c r="R19" s="6"/>
      <c r="S19" s="6"/>
      <c r="T19" s="86"/>
    </row>
    <row r="20" spans="1:20" ht="128.25" x14ac:dyDescent="0.2">
      <c r="A20">
        <v>19</v>
      </c>
      <c r="B20" s="101" t="s">
        <v>18</v>
      </c>
      <c r="C20" s="107" t="s">
        <v>19</v>
      </c>
      <c r="D20" s="107">
        <v>1.5</v>
      </c>
      <c r="E20" s="10" t="s">
        <v>74</v>
      </c>
      <c r="F20" s="10" t="s">
        <v>75</v>
      </c>
      <c r="G20" s="10"/>
      <c r="H20" s="10" t="s">
        <v>23</v>
      </c>
      <c r="I20" s="10"/>
      <c r="J20" s="10"/>
      <c r="K20" s="10"/>
      <c r="L20" s="10" t="s">
        <v>76</v>
      </c>
      <c r="M20" s="6"/>
      <c r="N20" s="6"/>
      <c r="O20" s="6"/>
      <c r="P20" s="6"/>
      <c r="Q20" s="6"/>
      <c r="R20" s="6"/>
      <c r="S20" s="6"/>
      <c r="T20" s="86"/>
    </row>
    <row r="21" spans="1:20" ht="28.5" x14ac:dyDescent="0.2">
      <c r="A21">
        <v>20</v>
      </c>
      <c r="B21" s="101" t="s">
        <v>18</v>
      </c>
      <c r="C21" s="107" t="s">
        <v>19</v>
      </c>
      <c r="D21" s="107">
        <v>1.6</v>
      </c>
      <c r="E21" s="10" t="s">
        <v>77</v>
      </c>
      <c r="F21" s="10" t="s">
        <v>78</v>
      </c>
      <c r="G21" s="10"/>
      <c r="H21" s="10" t="s">
        <v>23</v>
      </c>
      <c r="I21" s="7"/>
      <c r="J21" s="10"/>
      <c r="K21" s="10"/>
      <c r="L21" s="10" t="s">
        <v>23</v>
      </c>
      <c r="M21" s="6"/>
      <c r="N21" s="6"/>
      <c r="O21" s="6"/>
      <c r="P21" s="6"/>
      <c r="Q21" s="6"/>
      <c r="R21" s="6"/>
      <c r="S21" s="6"/>
      <c r="T21" s="86"/>
    </row>
    <row r="22" spans="1:20" ht="71.25" x14ac:dyDescent="0.2">
      <c r="A22">
        <v>21</v>
      </c>
      <c r="B22" s="101" t="s">
        <v>18</v>
      </c>
      <c r="C22" s="107" t="s">
        <v>19</v>
      </c>
      <c r="D22" s="107">
        <v>1.7</v>
      </c>
      <c r="E22" s="10" t="s">
        <v>79</v>
      </c>
      <c r="F22" s="10" t="s">
        <v>80</v>
      </c>
      <c r="G22" s="10"/>
      <c r="H22" s="10" t="s">
        <v>23</v>
      </c>
      <c r="I22" s="10"/>
      <c r="J22" s="10"/>
      <c r="K22" s="10"/>
      <c r="L22" s="10" t="s">
        <v>23</v>
      </c>
      <c r="M22" s="6"/>
      <c r="N22" s="6"/>
      <c r="O22" s="6"/>
      <c r="P22" s="6"/>
      <c r="Q22" s="6"/>
      <c r="R22" s="6"/>
      <c r="S22" s="6"/>
      <c r="T22" s="86"/>
    </row>
    <row r="23" spans="1:20" ht="228" x14ac:dyDescent="0.2">
      <c r="A23">
        <v>22</v>
      </c>
      <c r="B23" s="101" t="s">
        <v>18</v>
      </c>
      <c r="C23" s="107" t="s">
        <v>19</v>
      </c>
      <c r="D23" s="107">
        <v>1.8</v>
      </c>
      <c r="E23" s="10" t="s">
        <v>81</v>
      </c>
      <c r="F23" s="10"/>
      <c r="G23" s="10"/>
      <c r="H23" s="10" t="s">
        <v>23</v>
      </c>
      <c r="I23" s="10"/>
      <c r="J23" s="10"/>
      <c r="K23" s="10"/>
      <c r="L23" s="10" t="s">
        <v>23</v>
      </c>
      <c r="M23" s="6"/>
      <c r="N23" s="6"/>
      <c r="O23" s="6"/>
      <c r="P23" s="6"/>
      <c r="Q23" s="6"/>
      <c r="R23" s="6"/>
      <c r="S23" s="6"/>
      <c r="T23" s="86"/>
    </row>
    <row r="24" spans="1:20" ht="199.5" x14ac:dyDescent="0.2">
      <c r="A24">
        <v>23</v>
      </c>
      <c r="B24" s="100" t="s">
        <v>18</v>
      </c>
      <c r="C24" s="103" t="s">
        <v>19</v>
      </c>
      <c r="D24" s="103">
        <v>1.9</v>
      </c>
      <c r="E24" s="9" t="s">
        <v>82</v>
      </c>
      <c r="F24" s="9" t="s">
        <v>83</v>
      </c>
      <c r="G24" s="9"/>
      <c r="H24" s="9" t="s">
        <v>46</v>
      </c>
      <c r="I24" s="9" t="s">
        <v>47</v>
      </c>
      <c r="J24" s="9" t="s">
        <v>48</v>
      </c>
      <c r="K24" s="9"/>
      <c r="L24" s="9" t="s">
        <v>23</v>
      </c>
      <c r="M24" s="6"/>
      <c r="N24" s="6"/>
      <c r="O24" s="6"/>
      <c r="P24" s="6"/>
      <c r="Q24" s="6"/>
      <c r="R24" s="6"/>
      <c r="S24" s="6" t="s">
        <v>31</v>
      </c>
      <c r="T24" s="86"/>
    </row>
    <row r="25" spans="1:20" ht="15" x14ac:dyDescent="0.25">
      <c r="A25">
        <v>24</v>
      </c>
      <c r="B25" s="109" t="s">
        <v>84</v>
      </c>
      <c r="C25" s="97" t="s">
        <v>85</v>
      </c>
      <c r="D25" s="97">
        <v>2</v>
      </c>
      <c r="E25" s="4" t="s">
        <v>86</v>
      </c>
      <c r="F25" s="4" t="s">
        <v>87</v>
      </c>
      <c r="G25" s="4"/>
      <c r="H25" s="4"/>
      <c r="I25" s="4"/>
      <c r="J25" s="5"/>
      <c r="K25" s="5"/>
      <c r="L25" s="4"/>
      <c r="M25" s="6"/>
      <c r="N25" s="6"/>
      <c r="O25" s="6"/>
      <c r="P25" s="6"/>
      <c r="Q25" s="6"/>
      <c r="R25" s="6"/>
      <c r="S25" s="6"/>
      <c r="T25" s="86"/>
    </row>
    <row r="26" spans="1:20" ht="114" x14ac:dyDescent="0.2">
      <c r="A26">
        <v>25</v>
      </c>
      <c r="B26" s="101" t="s">
        <v>84</v>
      </c>
      <c r="C26" s="107" t="s">
        <v>85</v>
      </c>
      <c r="D26" s="107">
        <v>2.1</v>
      </c>
      <c r="E26" s="10" t="s">
        <v>88</v>
      </c>
      <c r="F26" s="10" t="s">
        <v>89</v>
      </c>
      <c r="G26" s="10"/>
      <c r="H26" s="10" t="s">
        <v>23</v>
      </c>
      <c r="I26" s="10"/>
      <c r="J26" s="10"/>
      <c r="K26" s="10"/>
      <c r="L26" s="10" t="s">
        <v>30</v>
      </c>
      <c r="M26" s="6"/>
      <c r="N26" s="6"/>
      <c r="O26" s="6"/>
      <c r="P26" s="6"/>
      <c r="Q26" s="6"/>
      <c r="R26" s="6"/>
      <c r="S26" s="6"/>
      <c r="T26" s="86"/>
    </row>
    <row r="27" spans="1:20" ht="85.5" x14ac:dyDescent="0.2">
      <c r="A27">
        <v>26</v>
      </c>
      <c r="B27" s="103"/>
      <c r="C27" s="103"/>
      <c r="D27" s="103">
        <v>2.1</v>
      </c>
      <c r="E27" s="9" t="s">
        <v>88</v>
      </c>
      <c r="F27" s="9" t="s">
        <v>90</v>
      </c>
      <c r="G27" s="9"/>
      <c r="H27" s="9" t="s">
        <v>27</v>
      </c>
      <c r="I27" s="12" t="s">
        <v>36</v>
      </c>
      <c r="J27" s="9" t="s">
        <v>91</v>
      </c>
      <c r="K27" s="9"/>
      <c r="L27" s="9" t="s">
        <v>30</v>
      </c>
      <c r="M27" s="6" t="s">
        <v>38</v>
      </c>
      <c r="N27" s="6"/>
      <c r="O27" s="6"/>
      <c r="P27" s="6"/>
      <c r="Q27" s="6"/>
      <c r="R27" s="6"/>
      <c r="S27" s="6" t="s">
        <v>40</v>
      </c>
      <c r="T27" s="86"/>
    </row>
    <row r="28" spans="1:20" ht="85.5" x14ac:dyDescent="0.2">
      <c r="A28">
        <v>27</v>
      </c>
      <c r="B28" s="100" t="s">
        <v>84</v>
      </c>
      <c r="C28" s="103" t="s">
        <v>85</v>
      </c>
      <c r="D28" s="103">
        <v>2.1</v>
      </c>
      <c r="E28" s="9" t="s">
        <v>88</v>
      </c>
      <c r="F28" s="9" t="s">
        <v>92</v>
      </c>
      <c r="G28" s="9" t="s">
        <v>93</v>
      </c>
      <c r="H28" s="9" t="s">
        <v>27</v>
      </c>
      <c r="I28" s="15"/>
      <c r="J28" s="9" t="s">
        <v>94</v>
      </c>
      <c r="K28" s="11"/>
      <c r="M28" s="6"/>
      <c r="N28" s="6"/>
      <c r="O28" s="6"/>
      <c r="P28" s="6"/>
      <c r="Q28" s="6"/>
      <c r="R28" s="6"/>
      <c r="S28" s="6" t="s">
        <v>95</v>
      </c>
      <c r="T28" s="86"/>
    </row>
    <row r="29" spans="1:20" ht="28.5" x14ac:dyDescent="0.2">
      <c r="A29">
        <v>28</v>
      </c>
      <c r="B29" s="101" t="s">
        <v>84</v>
      </c>
      <c r="C29" s="107" t="s">
        <v>85</v>
      </c>
      <c r="D29" s="107">
        <v>2.2000000000000002</v>
      </c>
      <c r="E29" s="10" t="s">
        <v>96</v>
      </c>
      <c r="F29" s="10" t="s">
        <v>97</v>
      </c>
      <c r="G29" s="10"/>
      <c r="H29" s="10" t="s">
        <v>23</v>
      </c>
      <c r="I29" s="10"/>
      <c r="J29" s="10"/>
      <c r="K29" s="10"/>
      <c r="L29" s="10" t="s">
        <v>23</v>
      </c>
      <c r="M29" s="6"/>
      <c r="N29" s="6"/>
      <c r="O29" s="6"/>
      <c r="P29" s="6"/>
      <c r="Q29" s="6"/>
      <c r="R29" s="6"/>
      <c r="S29" s="6"/>
      <c r="T29" s="86"/>
    </row>
    <row r="30" spans="1:20" ht="28.5" x14ac:dyDescent="0.2">
      <c r="A30">
        <v>29</v>
      </c>
      <c r="B30" s="101" t="s">
        <v>84</v>
      </c>
      <c r="C30" s="107" t="s">
        <v>85</v>
      </c>
      <c r="D30" s="107" t="s">
        <v>98</v>
      </c>
      <c r="E30" s="10" t="s">
        <v>99</v>
      </c>
      <c r="F30" s="10" t="s">
        <v>100</v>
      </c>
      <c r="G30" s="10"/>
      <c r="H30" s="10" t="s">
        <v>23</v>
      </c>
      <c r="I30" s="10"/>
      <c r="J30" s="10"/>
      <c r="K30" s="10"/>
      <c r="L30" s="10" t="s">
        <v>23</v>
      </c>
      <c r="M30" s="6"/>
      <c r="N30" s="6"/>
      <c r="O30" s="6"/>
      <c r="P30" s="6"/>
      <c r="Q30" s="6"/>
      <c r="R30" s="6"/>
      <c r="S30" s="6"/>
      <c r="T30" s="86"/>
    </row>
    <row r="31" spans="1:20" ht="28.5" x14ac:dyDescent="0.2">
      <c r="A31">
        <v>30</v>
      </c>
      <c r="B31" s="100" t="s">
        <v>84</v>
      </c>
      <c r="C31" s="103" t="s">
        <v>85</v>
      </c>
      <c r="D31" s="103" t="s">
        <v>101</v>
      </c>
      <c r="E31" s="9" t="s">
        <v>102</v>
      </c>
      <c r="F31" s="9"/>
      <c r="G31" s="9"/>
      <c r="H31" s="9" t="s">
        <v>27</v>
      </c>
      <c r="I31" s="9" t="s">
        <v>103</v>
      </c>
      <c r="J31" s="9"/>
      <c r="K31" s="9"/>
      <c r="L31" s="9" t="s">
        <v>30</v>
      </c>
      <c r="M31" s="6"/>
      <c r="N31" s="6"/>
      <c r="O31" s="6"/>
      <c r="P31" s="6"/>
      <c r="Q31" s="6"/>
      <c r="R31" s="6"/>
      <c r="S31" s="6" t="s">
        <v>31</v>
      </c>
      <c r="T31" s="86"/>
    </row>
    <row r="32" spans="1:20" ht="28.5" x14ac:dyDescent="0.2">
      <c r="A32">
        <v>31</v>
      </c>
      <c r="B32" s="100" t="s">
        <v>84</v>
      </c>
      <c r="C32" s="103" t="s">
        <v>85</v>
      </c>
      <c r="D32" s="103">
        <v>2.2999999999999998</v>
      </c>
      <c r="E32" s="9" t="s">
        <v>104</v>
      </c>
      <c r="F32" s="9"/>
      <c r="G32" s="9"/>
      <c r="H32" s="9" t="s">
        <v>27</v>
      </c>
      <c r="I32" s="9" t="s">
        <v>103</v>
      </c>
      <c r="J32" s="9"/>
      <c r="K32" s="9"/>
      <c r="L32" s="9" t="s">
        <v>30</v>
      </c>
      <c r="M32" s="6"/>
      <c r="N32" s="6"/>
      <c r="O32" s="6"/>
      <c r="P32" s="6"/>
      <c r="Q32" s="6"/>
      <c r="R32" s="6"/>
      <c r="S32" s="6" t="s">
        <v>31</v>
      </c>
      <c r="T32" s="86"/>
    </row>
    <row r="33" spans="1:20" ht="28.5" x14ac:dyDescent="0.2">
      <c r="A33">
        <v>32</v>
      </c>
      <c r="B33" s="100" t="s">
        <v>84</v>
      </c>
      <c r="C33" s="103" t="s">
        <v>85</v>
      </c>
      <c r="D33" s="103">
        <v>2.4</v>
      </c>
      <c r="E33" s="9" t="s">
        <v>105</v>
      </c>
      <c r="F33" s="9" t="s">
        <v>106</v>
      </c>
      <c r="G33" s="9"/>
      <c r="H33" s="9" t="s">
        <v>27</v>
      </c>
      <c r="I33" s="9" t="s">
        <v>107</v>
      </c>
      <c r="J33" s="9"/>
      <c r="K33" s="9"/>
      <c r="L33" s="9" t="s">
        <v>30</v>
      </c>
      <c r="M33" s="6"/>
      <c r="N33" s="6"/>
      <c r="O33" s="6"/>
      <c r="P33" s="6"/>
      <c r="Q33" s="6"/>
      <c r="R33" s="6"/>
      <c r="S33" s="6" t="s">
        <v>108</v>
      </c>
      <c r="T33" s="86"/>
    </row>
    <row r="34" spans="1:20" ht="28.5" x14ac:dyDescent="0.2">
      <c r="A34">
        <v>33</v>
      </c>
      <c r="B34" s="100" t="s">
        <v>84</v>
      </c>
      <c r="C34" s="103" t="s">
        <v>85</v>
      </c>
      <c r="D34" s="103" t="s">
        <v>109</v>
      </c>
      <c r="E34" s="9" t="s">
        <v>110</v>
      </c>
      <c r="F34" s="9" t="s">
        <v>106</v>
      </c>
      <c r="G34" s="9"/>
      <c r="H34" s="9" t="s">
        <v>27</v>
      </c>
      <c r="I34" s="9" t="s">
        <v>111</v>
      </c>
      <c r="J34" s="9"/>
      <c r="K34" s="9"/>
      <c r="L34" s="9" t="s">
        <v>30</v>
      </c>
      <c r="M34" s="6"/>
      <c r="N34" s="6"/>
      <c r="O34" s="6"/>
      <c r="P34" s="6"/>
      <c r="Q34" s="6"/>
      <c r="R34" s="6"/>
      <c r="S34" s="6" t="s">
        <v>31</v>
      </c>
      <c r="T34" s="86"/>
    </row>
    <row r="35" spans="1:20" x14ac:dyDescent="0.2">
      <c r="A35">
        <v>34</v>
      </c>
      <c r="B35" s="100" t="s">
        <v>84</v>
      </c>
      <c r="C35" s="103" t="s">
        <v>85</v>
      </c>
      <c r="D35" s="103">
        <v>2.5</v>
      </c>
      <c r="E35" s="9" t="s">
        <v>112</v>
      </c>
      <c r="F35" s="9" t="s">
        <v>113</v>
      </c>
      <c r="G35" s="9"/>
      <c r="H35" s="9" t="s">
        <v>27</v>
      </c>
      <c r="I35" s="9" t="s">
        <v>111</v>
      </c>
      <c r="J35" s="9"/>
      <c r="K35" s="10"/>
      <c r="L35" s="10" t="s">
        <v>23</v>
      </c>
      <c r="M35" s="6"/>
      <c r="N35" s="6"/>
      <c r="O35" s="6"/>
      <c r="P35" s="6"/>
      <c r="Q35" s="6"/>
      <c r="R35" s="6"/>
      <c r="S35" s="6" t="s">
        <v>31</v>
      </c>
      <c r="T35" s="86"/>
    </row>
    <row r="36" spans="1:20" ht="28.5" x14ac:dyDescent="0.2">
      <c r="A36">
        <v>35</v>
      </c>
      <c r="B36" s="101" t="s">
        <v>84</v>
      </c>
      <c r="C36" s="107" t="s">
        <v>85</v>
      </c>
      <c r="D36" s="107" t="s">
        <v>114</v>
      </c>
      <c r="E36" s="10" t="s">
        <v>115</v>
      </c>
      <c r="F36" s="10" t="s">
        <v>116</v>
      </c>
      <c r="G36" s="10"/>
      <c r="H36" s="10" t="s">
        <v>23</v>
      </c>
      <c r="I36" s="7"/>
      <c r="J36" s="10"/>
      <c r="K36" s="10"/>
      <c r="L36" s="10" t="s">
        <v>23</v>
      </c>
      <c r="M36" s="6"/>
      <c r="N36" s="6"/>
      <c r="O36" s="6"/>
      <c r="P36" s="6"/>
      <c r="Q36" s="6"/>
      <c r="R36" s="6"/>
      <c r="S36" s="6"/>
      <c r="T36" s="86"/>
    </row>
    <row r="37" spans="1:20" ht="42.75" x14ac:dyDescent="0.2">
      <c r="A37">
        <v>36</v>
      </c>
      <c r="B37" s="100" t="s">
        <v>84</v>
      </c>
      <c r="C37" s="103" t="s">
        <v>85</v>
      </c>
      <c r="D37" s="103">
        <v>2.6</v>
      </c>
      <c r="E37" s="9" t="s">
        <v>117</v>
      </c>
      <c r="F37" s="9" t="s">
        <v>118</v>
      </c>
      <c r="G37" s="9"/>
      <c r="H37" s="9" t="s">
        <v>27</v>
      </c>
      <c r="I37" s="12" t="s">
        <v>36</v>
      </c>
      <c r="J37" s="9" t="s">
        <v>91</v>
      </c>
      <c r="K37" s="9"/>
      <c r="L37" s="9" t="s">
        <v>30</v>
      </c>
      <c r="M37" s="6" t="s">
        <v>38</v>
      </c>
      <c r="N37" s="6"/>
      <c r="O37" s="6"/>
      <c r="P37" s="6"/>
      <c r="Q37" s="6"/>
      <c r="R37" s="6"/>
      <c r="S37" s="6" t="s">
        <v>40</v>
      </c>
      <c r="T37" s="86"/>
    </row>
    <row r="38" spans="1:20" ht="15" x14ac:dyDescent="0.25">
      <c r="A38">
        <v>37</v>
      </c>
      <c r="B38" s="109" t="s">
        <v>119</v>
      </c>
      <c r="C38" s="97" t="s">
        <v>120</v>
      </c>
      <c r="D38" s="97">
        <v>3</v>
      </c>
      <c r="E38" s="4" t="s">
        <v>121</v>
      </c>
      <c r="F38" s="4"/>
      <c r="G38" s="4"/>
      <c r="H38" s="4"/>
      <c r="I38" s="4"/>
      <c r="J38" s="5"/>
      <c r="K38" s="5"/>
      <c r="L38" s="4"/>
      <c r="M38" s="6"/>
      <c r="N38" s="6"/>
      <c r="O38" s="6"/>
      <c r="P38" s="6"/>
      <c r="Q38" s="6"/>
      <c r="R38" s="6"/>
      <c r="S38" s="6"/>
      <c r="T38" s="86"/>
    </row>
    <row r="39" spans="1:20" ht="28.5" x14ac:dyDescent="0.2">
      <c r="A39">
        <v>38</v>
      </c>
      <c r="B39" s="101" t="s">
        <v>119</v>
      </c>
      <c r="C39" s="107" t="s">
        <v>120</v>
      </c>
      <c r="D39" s="107">
        <v>3.1</v>
      </c>
      <c r="E39" s="10" t="s">
        <v>122</v>
      </c>
      <c r="F39" s="10" t="s">
        <v>123</v>
      </c>
      <c r="G39" s="10"/>
      <c r="H39" s="10" t="s">
        <v>23</v>
      </c>
      <c r="I39" s="7"/>
      <c r="J39" s="10"/>
      <c r="K39" s="10"/>
      <c r="L39" s="10" t="s">
        <v>23</v>
      </c>
      <c r="M39" s="6"/>
      <c r="N39" s="6"/>
      <c r="O39" s="6"/>
      <c r="P39" s="6"/>
      <c r="Q39" s="6"/>
      <c r="R39" s="6"/>
      <c r="S39" s="6"/>
      <c r="T39" s="86"/>
    </row>
    <row r="40" spans="1:20" ht="28.5" x14ac:dyDescent="0.2">
      <c r="A40">
        <v>39</v>
      </c>
      <c r="B40" s="101" t="s">
        <v>119</v>
      </c>
      <c r="C40" s="107" t="s">
        <v>120</v>
      </c>
      <c r="D40" s="107" t="s">
        <v>124</v>
      </c>
      <c r="E40" s="10" t="s">
        <v>125</v>
      </c>
      <c r="F40" s="10" t="s">
        <v>123</v>
      </c>
      <c r="G40" s="10"/>
      <c r="H40" s="10" t="s">
        <v>23</v>
      </c>
      <c r="I40" s="10"/>
      <c r="J40" s="10"/>
      <c r="K40" s="10"/>
      <c r="L40" s="10" t="s">
        <v>23</v>
      </c>
      <c r="M40" s="6"/>
      <c r="N40" s="6"/>
      <c r="O40" s="6"/>
      <c r="P40" s="6"/>
      <c r="Q40" s="6"/>
      <c r="R40" s="6"/>
      <c r="S40" s="6"/>
      <c r="T40" s="86"/>
    </row>
    <row r="41" spans="1:20" ht="57" x14ac:dyDescent="0.2">
      <c r="A41">
        <v>40</v>
      </c>
      <c r="B41" s="101" t="s">
        <v>119</v>
      </c>
      <c r="C41" s="107" t="s">
        <v>120</v>
      </c>
      <c r="D41" s="107" t="s">
        <v>126</v>
      </c>
      <c r="E41" s="10" t="s">
        <v>127</v>
      </c>
      <c r="F41" s="10" t="s">
        <v>128</v>
      </c>
      <c r="G41" s="10"/>
      <c r="H41" s="10" t="s">
        <v>23</v>
      </c>
      <c r="I41" s="10"/>
      <c r="J41" s="10"/>
      <c r="K41" s="10"/>
      <c r="L41" s="10" t="s">
        <v>23</v>
      </c>
      <c r="M41" s="6"/>
      <c r="N41" s="6"/>
      <c r="O41" s="6"/>
      <c r="P41" s="6"/>
      <c r="Q41" s="6"/>
      <c r="R41" s="6"/>
      <c r="S41" s="6"/>
      <c r="T41" s="86"/>
    </row>
    <row r="42" spans="1:20" ht="42.75" x14ac:dyDescent="0.2">
      <c r="A42">
        <v>41</v>
      </c>
      <c r="B42" s="101" t="s">
        <v>119</v>
      </c>
      <c r="C42" s="107" t="s">
        <v>120</v>
      </c>
      <c r="D42" s="107" t="s">
        <v>129</v>
      </c>
      <c r="E42" s="10" t="s">
        <v>130</v>
      </c>
      <c r="F42" s="10" t="s">
        <v>128</v>
      </c>
      <c r="G42" s="10"/>
      <c r="H42" s="10" t="s">
        <v>23</v>
      </c>
      <c r="I42" s="10"/>
      <c r="J42" s="10"/>
      <c r="K42" s="10"/>
      <c r="L42" s="10" t="s">
        <v>23</v>
      </c>
      <c r="M42" s="6"/>
      <c r="N42" s="6"/>
      <c r="O42" s="6"/>
      <c r="P42" s="6"/>
      <c r="Q42" s="6"/>
      <c r="R42" s="6"/>
      <c r="S42" s="6"/>
      <c r="T42" s="86"/>
    </row>
    <row r="43" spans="1:20" ht="28.5" x14ac:dyDescent="0.2">
      <c r="A43">
        <v>42</v>
      </c>
      <c r="B43" s="101" t="s">
        <v>119</v>
      </c>
      <c r="C43" s="107" t="s">
        <v>120</v>
      </c>
      <c r="D43" s="107" t="s">
        <v>131</v>
      </c>
      <c r="E43" s="10" t="s">
        <v>132</v>
      </c>
      <c r="F43" s="10" t="s">
        <v>128</v>
      </c>
      <c r="G43" s="10"/>
      <c r="H43" s="10" t="s">
        <v>23</v>
      </c>
      <c r="I43" s="10"/>
      <c r="J43" s="10"/>
      <c r="K43" s="10"/>
      <c r="L43" s="10" t="s">
        <v>23</v>
      </c>
      <c r="M43" s="6"/>
      <c r="N43" s="6"/>
      <c r="O43" s="6"/>
      <c r="P43" s="6"/>
      <c r="Q43" s="6"/>
      <c r="R43" s="6"/>
      <c r="S43" s="6"/>
      <c r="T43" s="86"/>
    </row>
    <row r="44" spans="1:20" x14ac:dyDescent="0.2">
      <c r="A44">
        <v>43</v>
      </c>
      <c r="B44" s="101" t="s">
        <v>119</v>
      </c>
      <c r="C44" s="107" t="s">
        <v>120</v>
      </c>
      <c r="D44" s="107" t="s">
        <v>133</v>
      </c>
      <c r="E44" s="10" t="s">
        <v>134</v>
      </c>
      <c r="F44" s="10" t="s">
        <v>128</v>
      </c>
      <c r="G44" s="10"/>
      <c r="H44" s="10" t="s">
        <v>23</v>
      </c>
      <c r="I44" s="10"/>
      <c r="J44" s="10"/>
      <c r="K44" s="10"/>
      <c r="L44" s="10" t="s">
        <v>23</v>
      </c>
      <c r="M44" s="6"/>
      <c r="N44" s="6"/>
      <c r="O44" s="6"/>
      <c r="P44" s="6"/>
      <c r="Q44" s="6"/>
      <c r="R44" s="6"/>
      <c r="S44" s="6"/>
      <c r="T44" s="86"/>
    </row>
    <row r="45" spans="1:20" ht="28.5" x14ac:dyDescent="0.2">
      <c r="A45">
        <v>44</v>
      </c>
      <c r="B45" s="101" t="s">
        <v>119</v>
      </c>
      <c r="C45" s="107" t="s">
        <v>120</v>
      </c>
      <c r="D45" s="107" t="s">
        <v>135</v>
      </c>
      <c r="E45" s="10" t="s">
        <v>136</v>
      </c>
      <c r="F45" s="10" t="s">
        <v>123</v>
      </c>
      <c r="G45" s="10"/>
      <c r="H45" s="10" t="s">
        <v>23</v>
      </c>
      <c r="I45" s="10"/>
      <c r="J45" s="10"/>
      <c r="K45" s="10"/>
      <c r="L45" s="10" t="s">
        <v>23</v>
      </c>
      <c r="M45" s="6"/>
      <c r="N45" s="6"/>
      <c r="O45" s="6"/>
      <c r="P45" s="6"/>
      <c r="Q45" s="6"/>
      <c r="R45" s="6"/>
      <c r="S45" s="6"/>
      <c r="T45" s="86"/>
    </row>
    <row r="46" spans="1:20" ht="28.5" x14ac:dyDescent="0.2">
      <c r="A46">
        <v>45</v>
      </c>
      <c r="B46" s="101" t="s">
        <v>119</v>
      </c>
      <c r="C46" s="107" t="s">
        <v>120</v>
      </c>
      <c r="D46" s="107" t="s">
        <v>137</v>
      </c>
      <c r="E46" s="10" t="s">
        <v>138</v>
      </c>
      <c r="F46" s="10" t="s">
        <v>123</v>
      </c>
      <c r="G46" s="10"/>
      <c r="H46" s="10" t="s">
        <v>23</v>
      </c>
      <c r="I46" s="10"/>
      <c r="J46" s="10"/>
      <c r="K46" s="10"/>
      <c r="L46" s="10" t="s">
        <v>23</v>
      </c>
      <c r="M46" s="6"/>
      <c r="N46" s="6"/>
      <c r="O46" s="6"/>
      <c r="P46" s="6"/>
      <c r="Q46" s="6"/>
      <c r="R46" s="6"/>
      <c r="S46" s="6"/>
      <c r="T46" s="86"/>
    </row>
    <row r="47" spans="1:20" ht="42.75" x14ac:dyDescent="0.2">
      <c r="A47">
        <v>46</v>
      </c>
      <c r="B47" s="101" t="s">
        <v>119</v>
      </c>
      <c r="C47" s="107" t="s">
        <v>120</v>
      </c>
      <c r="D47" s="107" t="s">
        <v>139</v>
      </c>
      <c r="E47" s="10" t="s">
        <v>140</v>
      </c>
      <c r="F47" s="10" t="s">
        <v>123</v>
      </c>
      <c r="G47" s="10"/>
      <c r="H47" s="10" t="s">
        <v>23</v>
      </c>
      <c r="I47" s="10"/>
      <c r="J47" s="10"/>
      <c r="K47" s="10"/>
      <c r="L47" s="10" t="s">
        <v>23</v>
      </c>
      <c r="M47" s="6"/>
      <c r="N47" s="6"/>
      <c r="O47" s="6"/>
      <c r="P47" s="6"/>
      <c r="Q47" s="6"/>
      <c r="R47" s="6"/>
      <c r="S47" s="6"/>
      <c r="T47" s="86"/>
    </row>
    <row r="48" spans="1:20" ht="57" x14ac:dyDescent="0.2">
      <c r="A48">
        <v>47</v>
      </c>
      <c r="B48" s="101" t="s">
        <v>119</v>
      </c>
      <c r="C48" s="107" t="s">
        <v>120</v>
      </c>
      <c r="D48" s="107" t="s">
        <v>141</v>
      </c>
      <c r="E48" s="10" t="s">
        <v>142</v>
      </c>
      <c r="F48" s="10" t="s">
        <v>123</v>
      </c>
      <c r="G48" s="10"/>
      <c r="H48" s="10" t="s">
        <v>23</v>
      </c>
      <c r="I48" s="10"/>
      <c r="J48" s="10"/>
      <c r="K48" s="10"/>
      <c r="L48" s="10" t="s">
        <v>23</v>
      </c>
      <c r="M48" s="6"/>
      <c r="N48" s="6"/>
      <c r="O48" s="6"/>
      <c r="P48" s="6"/>
      <c r="Q48" s="6"/>
      <c r="R48" s="6"/>
      <c r="S48" s="6" t="s">
        <v>143</v>
      </c>
      <c r="T48" s="86"/>
    </row>
    <row r="49" spans="1:20" ht="42.75" x14ac:dyDescent="0.2">
      <c r="A49">
        <v>48</v>
      </c>
      <c r="B49" s="101" t="s">
        <v>119</v>
      </c>
      <c r="C49" s="107" t="s">
        <v>120</v>
      </c>
      <c r="D49" s="107" t="s">
        <v>144</v>
      </c>
      <c r="E49" s="10" t="s">
        <v>145</v>
      </c>
      <c r="F49" s="10" t="s">
        <v>123</v>
      </c>
      <c r="G49" s="10"/>
      <c r="H49" s="10" t="s">
        <v>23</v>
      </c>
      <c r="I49" s="10"/>
      <c r="J49" s="10"/>
      <c r="K49" s="10"/>
      <c r="L49" s="10" t="s">
        <v>23</v>
      </c>
      <c r="M49" s="6"/>
      <c r="N49" s="6"/>
      <c r="O49" s="6"/>
      <c r="P49" s="6"/>
      <c r="Q49" s="6"/>
      <c r="R49" s="6"/>
      <c r="S49" s="6"/>
      <c r="T49" s="86"/>
    </row>
    <row r="50" spans="1:20" x14ac:dyDescent="0.2">
      <c r="A50">
        <v>49</v>
      </c>
      <c r="B50" s="101" t="s">
        <v>119</v>
      </c>
      <c r="C50" s="107" t="s">
        <v>120</v>
      </c>
      <c r="D50" s="107" t="s">
        <v>146</v>
      </c>
      <c r="E50" s="10" t="s">
        <v>147</v>
      </c>
      <c r="F50" s="10" t="s">
        <v>123</v>
      </c>
      <c r="G50" s="10"/>
      <c r="H50" s="10" t="s">
        <v>23</v>
      </c>
      <c r="I50" s="10"/>
      <c r="J50" s="10"/>
      <c r="K50" s="10"/>
      <c r="L50" s="10" t="s">
        <v>23</v>
      </c>
      <c r="M50" s="6"/>
      <c r="N50" s="6"/>
      <c r="O50" s="6"/>
      <c r="P50" s="6"/>
      <c r="Q50" s="6"/>
      <c r="R50" s="6"/>
      <c r="S50" s="6"/>
      <c r="T50" s="86"/>
    </row>
    <row r="51" spans="1:20" ht="71.25" x14ac:dyDescent="0.2">
      <c r="A51">
        <v>50</v>
      </c>
      <c r="B51" s="110" t="s">
        <v>119</v>
      </c>
      <c r="C51" s="111" t="s">
        <v>120</v>
      </c>
      <c r="D51" s="111" t="s">
        <v>148</v>
      </c>
      <c r="E51" s="12" t="s">
        <v>149</v>
      </c>
      <c r="F51" s="12"/>
      <c r="G51" s="12"/>
      <c r="H51" s="12" t="s">
        <v>27</v>
      </c>
      <c r="I51" s="12" t="s">
        <v>36</v>
      </c>
      <c r="J51" s="12" t="s">
        <v>150</v>
      </c>
      <c r="K51" s="12"/>
      <c r="L51" s="12" t="s">
        <v>27</v>
      </c>
      <c r="M51" s="6" t="s">
        <v>151</v>
      </c>
      <c r="N51" s="6"/>
      <c r="O51" s="6"/>
      <c r="P51" s="6"/>
      <c r="Q51" s="6"/>
      <c r="R51" s="6" t="s">
        <v>39</v>
      </c>
      <c r="S51" s="6" t="s">
        <v>40</v>
      </c>
      <c r="T51" s="86"/>
    </row>
    <row r="52" spans="1:20" ht="57" x14ac:dyDescent="0.2">
      <c r="A52">
        <v>51</v>
      </c>
      <c r="B52" s="110" t="s">
        <v>119</v>
      </c>
      <c r="C52" s="111" t="s">
        <v>120</v>
      </c>
      <c r="D52" s="111" t="s">
        <v>152</v>
      </c>
      <c r="E52" s="12" t="s">
        <v>153</v>
      </c>
      <c r="F52" s="12"/>
      <c r="G52" s="12"/>
      <c r="H52" s="12" t="s">
        <v>27</v>
      </c>
      <c r="I52" s="12" t="s">
        <v>36</v>
      </c>
      <c r="J52" s="12" t="s">
        <v>154</v>
      </c>
      <c r="K52" s="12"/>
      <c r="L52" s="12" t="s">
        <v>27</v>
      </c>
      <c r="M52" s="6" t="s">
        <v>151</v>
      </c>
      <c r="N52" s="6"/>
      <c r="O52" s="6"/>
      <c r="P52" s="6"/>
      <c r="Q52" s="6"/>
      <c r="R52" s="6" t="s">
        <v>39</v>
      </c>
      <c r="S52" s="6" t="s">
        <v>40</v>
      </c>
      <c r="T52" s="86"/>
    </row>
    <row r="53" spans="1:20" ht="42.75" x14ac:dyDescent="0.2">
      <c r="A53">
        <v>52</v>
      </c>
      <c r="B53" s="101" t="s">
        <v>119</v>
      </c>
      <c r="C53" s="107" t="s">
        <v>120</v>
      </c>
      <c r="D53" s="107">
        <v>3.2</v>
      </c>
      <c r="E53" s="10" t="s">
        <v>155</v>
      </c>
      <c r="F53" s="10" t="s">
        <v>156</v>
      </c>
      <c r="G53" s="10"/>
      <c r="H53" s="10" t="s">
        <v>23</v>
      </c>
      <c r="I53" s="10"/>
      <c r="J53" s="10"/>
      <c r="K53" s="10"/>
      <c r="L53" s="10" t="s">
        <v>23</v>
      </c>
      <c r="M53" s="6"/>
      <c r="N53" s="6"/>
      <c r="O53" s="6"/>
      <c r="P53" s="6"/>
      <c r="Q53" s="6"/>
      <c r="R53" s="6"/>
      <c r="S53" s="6"/>
      <c r="T53" s="86"/>
    </row>
    <row r="54" spans="1:20" ht="142.5" x14ac:dyDescent="0.2">
      <c r="A54">
        <v>53</v>
      </c>
      <c r="B54" s="100" t="s">
        <v>119</v>
      </c>
      <c r="C54" s="103" t="s">
        <v>120</v>
      </c>
      <c r="D54" s="103">
        <v>3.2</v>
      </c>
      <c r="E54" s="9" t="s">
        <v>155</v>
      </c>
      <c r="F54" s="9" t="s">
        <v>157</v>
      </c>
      <c r="G54" s="9" t="s">
        <v>158</v>
      </c>
      <c r="H54" s="9" t="s">
        <v>27</v>
      </c>
      <c r="I54" s="9" t="s">
        <v>159</v>
      </c>
      <c r="J54" s="11" t="s">
        <v>160</v>
      </c>
      <c r="K54" s="11"/>
      <c r="L54" s="9" t="s">
        <v>23</v>
      </c>
      <c r="M54" s="6" t="s">
        <v>38</v>
      </c>
      <c r="N54" s="6" t="s">
        <v>161</v>
      </c>
      <c r="O54" s="6"/>
      <c r="P54" s="6"/>
      <c r="Q54" s="6"/>
      <c r="R54" s="6"/>
      <c r="S54" s="6" t="s">
        <v>95</v>
      </c>
      <c r="T54" s="86"/>
    </row>
    <row r="55" spans="1:20" ht="15" x14ac:dyDescent="0.25">
      <c r="A55">
        <v>54</v>
      </c>
      <c r="B55" s="109" t="s">
        <v>163</v>
      </c>
      <c r="C55" s="97" t="s">
        <v>162</v>
      </c>
      <c r="D55" s="97">
        <v>4</v>
      </c>
      <c r="E55" s="4" t="s">
        <v>164</v>
      </c>
      <c r="F55" s="4"/>
      <c r="G55" s="4"/>
      <c r="H55" s="4"/>
      <c r="I55" s="4"/>
      <c r="J55" s="5"/>
      <c r="K55" s="16"/>
      <c r="L55" s="4"/>
      <c r="M55" s="6"/>
      <c r="N55" s="6"/>
      <c r="O55" s="6"/>
      <c r="P55" s="6"/>
      <c r="Q55" s="6"/>
      <c r="R55" s="6"/>
      <c r="S55" s="6"/>
      <c r="T55" s="86"/>
    </row>
    <row r="56" spans="1:20" ht="28.5" x14ac:dyDescent="0.2">
      <c r="A56">
        <v>55</v>
      </c>
      <c r="B56" s="100" t="s">
        <v>163</v>
      </c>
      <c r="C56" s="103" t="s">
        <v>162</v>
      </c>
      <c r="D56" s="103">
        <v>4</v>
      </c>
      <c r="E56" s="17" t="s">
        <v>164</v>
      </c>
      <c r="F56" s="17" t="s">
        <v>165</v>
      </c>
      <c r="G56" s="17" t="s">
        <v>166</v>
      </c>
      <c r="H56" s="17" t="s">
        <v>27</v>
      </c>
      <c r="I56" s="17" t="s">
        <v>167</v>
      </c>
      <c r="J56" s="9"/>
      <c r="K56" s="18"/>
      <c r="L56" s="17"/>
      <c r="M56" s="6"/>
      <c r="N56" s="6"/>
      <c r="O56" s="6" t="s">
        <v>168</v>
      </c>
      <c r="P56" s="6" t="s">
        <v>169</v>
      </c>
      <c r="Q56" s="6" t="s">
        <v>39</v>
      </c>
      <c r="R56" s="6"/>
      <c r="S56" s="6" t="s">
        <v>39</v>
      </c>
      <c r="T56" s="86"/>
    </row>
    <row r="57" spans="1:20" ht="28.5" x14ac:dyDescent="0.2">
      <c r="A57">
        <v>56</v>
      </c>
      <c r="B57" s="100" t="s">
        <v>163</v>
      </c>
      <c r="C57" s="103" t="s">
        <v>162</v>
      </c>
      <c r="D57" s="103">
        <v>4</v>
      </c>
      <c r="E57" s="17" t="s">
        <v>164</v>
      </c>
      <c r="F57" s="17" t="s">
        <v>170</v>
      </c>
      <c r="G57" s="17" t="s">
        <v>166</v>
      </c>
      <c r="H57" s="17" t="s">
        <v>27</v>
      </c>
      <c r="I57" s="17" t="s">
        <v>107</v>
      </c>
      <c r="J57" s="9"/>
      <c r="K57" s="18"/>
      <c r="L57" s="17"/>
      <c r="M57" s="6"/>
      <c r="N57" s="6"/>
      <c r="O57" s="6" t="s">
        <v>171</v>
      </c>
      <c r="P57" s="6" t="s">
        <v>172</v>
      </c>
      <c r="Q57" s="6" t="s">
        <v>173</v>
      </c>
      <c r="R57" s="6" t="s">
        <v>108</v>
      </c>
      <c r="S57" s="6" t="s">
        <v>108</v>
      </c>
      <c r="T57" s="86"/>
    </row>
    <row r="58" spans="1:20" ht="71.25" x14ac:dyDescent="0.2">
      <c r="A58">
        <v>57</v>
      </c>
      <c r="B58" s="100" t="s">
        <v>163</v>
      </c>
      <c r="C58" s="103" t="s">
        <v>162</v>
      </c>
      <c r="D58" s="103">
        <v>4</v>
      </c>
      <c r="E58" s="17" t="s">
        <v>164</v>
      </c>
      <c r="F58" s="17" t="s">
        <v>174</v>
      </c>
      <c r="G58" s="17" t="s">
        <v>166</v>
      </c>
      <c r="H58" s="17" t="s">
        <v>27</v>
      </c>
      <c r="I58" s="17" t="s">
        <v>159</v>
      </c>
      <c r="J58" s="9" t="s">
        <v>175</v>
      </c>
      <c r="K58" s="18"/>
      <c r="L58" s="17"/>
      <c r="M58" s="6" t="s">
        <v>38</v>
      </c>
      <c r="N58" s="6"/>
      <c r="O58" s="6"/>
      <c r="P58" s="6" t="s">
        <v>169</v>
      </c>
      <c r="Q58" s="6" t="s">
        <v>39</v>
      </c>
      <c r="R58" s="6"/>
      <c r="S58" s="6" t="s">
        <v>176</v>
      </c>
      <c r="T58" s="86"/>
    </row>
    <row r="59" spans="1:20" ht="71.25" x14ac:dyDescent="0.2">
      <c r="A59">
        <v>58</v>
      </c>
      <c r="B59" s="99" t="s">
        <v>163</v>
      </c>
      <c r="C59" s="112" t="s">
        <v>162</v>
      </c>
      <c r="D59" s="112">
        <v>4</v>
      </c>
      <c r="E59" s="19" t="s">
        <v>164</v>
      </c>
      <c r="F59" s="19" t="s">
        <v>177</v>
      </c>
      <c r="G59" s="19" t="s">
        <v>166</v>
      </c>
      <c r="H59" s="19" t="s">
        <v>27</v>
      </c>
      <c r="I59" s="19" t="s">
        <v>159</v>
      </c>
      <c r="J59" s="15" t="s">
        <v>175</v>
      </c>
      <c r="K59" s="20"/>
      <c r="L59" s="19"/>
      <c r="M59" s="6" t="s">
        <v>38</v>
      </c>
      <c r="N59" s="6"/>
      <c r="O59" s="6"/>
      <c r="P59" s="6" t="s">
        <v>169</v>
      </c>
      <c r="Q59" s="6" t="s">
        <v>39</v>
      </c>
      <c r="R59" s="6"/>
      <c r="S59" s="6" t="s">
        <v>176</v>
      </c>
      <c r="T59" s="86"/>
    </row>
    <row r="60" spans="1:20" x14ac:dyDescent="0.2">
      <c r="A60">
        <v>59</v>
      </c>
      <c r="B60" s="101" t="s">
        <v>163</v>
      </c>
      <c r="C60" s="107" t="s">
        <v>162</v>
      </c>
      <c r="D60" s="107">
        <v>4.0999999999999996</v>
      </c>
      <c r="E60" s="10" t="s">
        <v>178</v>
      </c>
      <c r="F60" s="10"/>
      <c r="G60" s="10"/>
      <c r="H60" s="10" t="s">
        <v>23</v>
      </c>
      <c r="I60" s="10"/>
      <c r="J60" s="10"/>
      <c r="K60" s="21"/>
      <c r="L60" s="10" t="s">
        <v>23</v>
      </c>
      <c r="M60" s="6"/>
      <c r="N60" s="6"/>
      <c r="O60" s="6"/>
      <c r="P60" s="6"/>
      <c r="Q60" s="6"/>
      <c r="R60" s="6"/>
      <c r="S60" s="6"/>
      <c r="T60" s="86"/>
    </row>
    <row r="61" spans="1:20" ht="42.75" x14ac:dyDescent="0.2">
      <c r="A61">
        <v>60</v>
      </c>
      <c r="B61" s="100" t="s">
        <v>163</v>
      </c>
      <c r="C61" s="103" t="s">
        <v>162</v>
      </c>
      <c r="D61" s="103" t="s">
        <v>179</v>
      </c>
      <c r="E61" s="9" t="s">
        <v>180</v>
      </c>
      <c r="F61" s="9"/>
      <c r="G61" s="9"/>
      <c r="H61" s="9" t="s">
        <v>27</v>
      </c>
      <c r="I61" s="9" t="s">
        <v>181</v>
      </c>
      <c r="J61" s="22"/>
      <c r="K61" s="23"/>
      <c r="L61" s="9" t="s">
        <v>182</v>
      </c>
      <c r="M61" s="6"/>
      <c r="N61" s="6"/>
      <c r="O61" s="6"/>
      <c r="P61" s="6"/>
      <c r="Q61" s="6"/>
      <c r="R61" s="6"/>
      <c r="S61" s="6"/>
      <c r="T61" s="86"/>
    </row>
    <row r="62" spans="1:20" x14ac:dyDescent="0.2">
      <c r="A62">
        <v>61</v>
      </c>
      <c r="B62" s="101" t="s">
        <v>163</v>
      </c>
      <c r="C62" s="107" t="s">
        <v>162</v>
      </c>
      <c r="D62" s="107">
        <v>4.2</v>
      </c>
      <c r="E62" s="10" t="s">
        <v>183</v>
      </c>
      <c r="F62" s="10"/>
      <c r="G62" s="10"/>
      <c r="H62" s="10" t="s">
        <v>23</v>
      </c>
      <c r="I62" s="10"/>
      <c r="J62" s="10"/>
      <c r="K62" s="21"/>
      <c r="L62" s="10" t="s">
        <v>23</v>
      </c>
      <c r="M62" s="6"/>
      <c r="N62" s="6"/>
      <c r="O62" s="6"/>
      <c r="P62" s="6"/>
      <c r="Q62" s="6"/>
      <c r="R62" s="6"/>
      <c r="S62" s="6"/>
      <c r="T62" s="86"/>
    </row>
    <row r="63" spans="1:20" x14ac:dyDescent="0.2">
      <c r="A63">
        <v>62</v>
      </c>
      <c r="B63" s="113" t="s">
        <v>163</v>
      </c>
      <c r="C63" s="114" t="s">
        <v>162</v>
      </c>
      <c r="D63" s="114" t="s">
        <v>184</v>
      </c>
      <c r="E63" s="1" t="s">
        <v>185</v>
      </c>
      <c r="J63" s="24"/>
      <c r="K63" s="25"/>
      <c r="L63" s="24" t="s">
        <v>23</v>
      </c>
      <c r="M63" s="6"/>
      <c r="N63" s="6"/>
      <c r="O63" s="6"/>
      <c r="P63" s="6"/>
      <c r="Q63" s="6"/>
      <c r="R63" s="6"/>
      <c r="S63" s="6"/>
      <c r="T63" s="86"/>
    </row>
    <row r="64" spans="1:20" ht="28.5" x14ac:dyDescent="0.2">
      <c r="A64">
        <v>63</v>
      </c>
      <c r="B64" s="101" t="s">
        <v>163</v>
      </c>
      <c r="C64" s="107" t="s">
        <v>162</v>
      </c>
      <c r="D64" s="107" t="s">
        <v>186</v>
      </c>
      <c r="E64" s="10" t="s">
        <v>187</v>
      </c>
      <c r="F64" s="10"/>
      <c r="G64" s="10"/>
      <c r="H64" s="10" t="s">
        <v>23</v>
      </c>
      <c r="I64" s="10"/>
      <c r="J64" s="10"/>
      <c r="K64" s="21"/>
      <c r="L64" s="10" t="s">
        <v>23</v>
      </c>
      <c r="M64" s="6"/>
      <c r="N64" s="6"/>
      <c r="O64" s="6"/>
      <c r="P64" s="6"/>
      <c r="Q64" s="6"/>
      <c r="R64" s="6"/>
      <c r="S64" s="6"/>
      <c r="T64" s="86"/>
    </row>
    <row r="65" spans="1:20" ht="28.5" x14ac:dyDescent="0.2">
      <c r="A65">
        <v>64</v>
      </c>
      <c r="B65" s="101" t="s">
        <v>163</v>
      </c>
      <c r="C65" s="107" t="s">
        <v>162</v>
      </c>
      <c r="D65" s="107" t="s">
        <v>188</v>
      </c>
      <c r="E65" s="10" t="s">
        <v>189</v>
      </c>
      <c r="F65" s="10"/>
      <c r="G65" s="10"/>
      <c r="H65" s="10" t="s">
        <v>23</v>
      </c>
      <c r="I65" s="10"/>
      <c r="J65" s="10"/>
      <c r="K65" s="21"/>
      <c r="L65" s="10" t="s">
        <v>23</v>
      </c>
      <c r="M65" s="6"/>
      <c r="N65" s="6"/>
      <c r="O65" s="6"/>
      <c r="P65" s="6"/>
      <c r="Q65" s="6"/>
      <c r="R65" s="6"/>
      <c r="S65" s="6"/>
      <c r="T65" s="86"/>
    </row>
    <row r="66" spans="1:20" ht="28.5" x14ac:dyDescent="0.2">
      <c r="A66">
        <v>65</v>
      </c>
      <c r="B66" s="101" t="s">
        <v>163</v>
      </c>
      <c r="C66" s="107" t="s">
        <v>162</v>
      </c>
      <c r="D66" s="107" t="s">
        <v>190</v>
      </c>
      <c r="E66" s="10" t="s">
        <v>191</v>
      </c>
      <c r="F66" s="10"/>
      <c r="G66" s="10"/>
      <c r="H66" s="10" t="s">
        <v>23</v>
      </c>
      <c r="I66" s="10"/>
      <c r="J66" s="26"/>
      <c r="K66" s="27"/>
      <c r="L66" s="10" t="s">
        <v>23</v>
      </c>
      <c r="M66" s="6"/>
      <c r="N66" s="6"/>
      <c r="O66" s="6"/>
      <c r="P66" s="6"/>
      <c r="Q66" s="6"/>
      <c r="R66" s="6"/>
      <c r="S66" s="6"/>
      <c r="T66" s="86"/>
    </row>
    <row r="67" spans="1:20" ht="242.25" x14ac:dyDescent="0.2">
      <c r="A67">
        <v>66</v>
      </c>
      <c r="B67" s="115" t="s">
        <v>163</v>
      </c>
      <c r="C67" s="116" t="s">
        <v>162</v>
      </c>
      <c r="D67" s="116" t="s">
        <v>192</v>
      </c>
      <c r="E67" s="28" t="s">
        <v>193</v>
      </c>
      <c r="F67" s="28" t="s">
        <v>194</v>
      </c>
      <c r="G67" s="28"/>
      <c r="H67" s="9" t="s">
        <v>46</v>
      </c>
      <c r="I67" s="28"/>
      <c r="J67" s="29"/>
      <c r="K67" s="30">
        <v>41957</v>
      </c>
      <c r="L67" s="28" t="s">
        <v>76</v>
      </c>
      <c r="M67" s="6"/>
      <c r="N67" s="6"/>
      <c r="O67" s="6"/>
      <c r="P67" s="6"/>
      <c r="Q67" s="6"/>
      <c r="R67" s="6"/>
      <c r="S67" s="6" t="s">
        <v>31</v>
      </c>
      <c r="T67" s="86"/>
    </row>
    <row r="68" spans="1:20" ht="71.25" x14ac:dyDescent="0.2">
      <c r="A68">
        <v>67</v>
      </c>
      <c r="B68" s="110" t="s">
        <v>163</v>
      </c>
      <c r="C68" s="111" t="s">
        <v>162</v>
      </c>
      <c r="D68" s="111">
        <v>4.3</v>
      </c>
      <c r="E68" s="12" t="s">
        <v>195</v>
      </c>
      <c r="F68" s="12" t="s">
        <v>196</v>
      </c>
      <c r="G68" s="12" t="s">
        <v>158</v>
      </c>
      <c r="H68" s="12" t="s">
        <v>27</v>
      </c>
      <c r="I68" s="31" t="s">
        <v>159</v>
      </c>
      <c r="J68" s="12" t="s">
        <v>175</v>
      </c>
      <c r="K68" s="32"/>
      <c r="L68" s="12" t="s">
        <v>23</v>
      </c>
      <c r="M68" s="6" t="s">
        <v>151</v>
      </c>
      <c r="N68" s="6" t="s">
        <v>197</v>
      </c>
      <c r="O68" s="6" t="s">
        <v>169</v>
      </c>
      <c r="P68" s="6" t="s">
        <v>169</v>
      </c>
      <c r="Q68" s="6" t="s">
        <v>39</v>
      </c>
      <c r="R68" s="6"/>
      <c r="S68" s="6" t="s">
        <v>39</v>
      </c>
      <c r="T68" s="86"/>
    </row>
    <row r="69" spans="1:20" ht="57" x14ac:dyDescent="0.2">
      <c r="A69">
        <v>68</v>
      </c>
      <c r="B69" s="101" t="s">
        <v>163</v>
      </c>
      <c r="C69" s="107" t="s">
        <v>162</v>
      </c>
      <c r="D69" s="107" t="s">
        <v>198</v>
      </c>
      <c r="E69" s="10" t="s">
        <v>199</v>
      </c>
      <c r="F69" s="10" t="s">
        <v>200</v>
      </c>
      <c r="G69" s="10"/>
      <c r="H69" s="10" t="s">
        <v>23</v>
      </c>
      <c r="I69" s="10"/>
      <c r="J69" s="10"/>
      <c r="K69" s="21"/>
      <c r="L69" s="10" t="s">
        <v>76</v>
      </c>
      <c r="M69" s="6"/>
      <c r="N69" s="6"/>
      <c r="O69" s="6"/>
      <c r="P69" s="6"/>
      <c r="Q69" s="6"/>
      <c r="R69" s="6"/>
      <c r="S69" s="6"/>
      <c r="T69" s="86"/>
    </row>
    <row r="70" spans="1:20" ht="42.75" x14ac:dyDescent="0.2">
      <c r="A70">
        <v>69</v>
      </c>
      <c r="B70" s="100" t="s">
        <v>163</v>
      </c>
      <c r="C70" s="103" t="s">
        <v>162</v>
      </c>
      <c r="D70" s="103">
        <v>4.4000000000000004</v>
      </c>
      <c r="E70" s="9" t="s">
        <v>201</v>
      </c>
      <c r="F70" s="9"/>
      <c r="G70" s="9"/>
      <c r="H70" s="9" t="s">
        <v>27</v>
      </c>
      <c r="I70" s="9" t="s">
        <v>181</v>
      </c>
      <c r="J70" s="22"/>
      <c r="K70" s="23"/>
      <c r="L70" s="9" t="s">
        <v>182</v>
      </c>
      <c r="M70" s="6"/>
      <c r="N70" s="6"/>
      <c r="O70" s="6"/>
      <c r="P70" s="6"/>
      <c r="Q70" s="6"/>
      <c r="R70" s="6"/>
      <c r="S70" s="6"/>
      <c r="T70" s="86"/>
    </row>
    <row r="71" spans="1:20" ht="28.5" x14ac:dyDescent="0.2">
      <c r="A71">
        <v>70</v>
      </c>
      <c r="B71" s="101" t="s">
        <v>163</v>
      </c>
      <c r="C71" s="107" t="s">
        <v>162</v>
      </c>
      <c r="D71" s="107">
        <v>4.5</v>
      </c>
      <c r="E71" s="10" t="s">
        <v>202</v>
      </c>
      <c r="F71" s="10" t="s">
        <v>203</v>
      </c>
      <c r="G71" s="10"/>
      <c r="H71" s="10" t="s">
        <v>23</v>
      </c>
      <c r="I71" s="10"/>
      <c r="J71" s="10"/>
      <c r="K71" s="21"/>
      <c r="L71" s="10" t="s">
        <v>76</v>
      </c>
      <c r="M71" s="6"/>
      <c r="N71" s="6"/>
      <c r="O71" s="6"/>
      <c r="P71" s="6"/>
      <c r="Q71" s="6"/>
      <c r="R71" s="6"/>
      <c r="S71" s="6"/>
      <c r="T71" s="86"/>
    </row>
    <row r="72" spans="1:20" ht="71.25" x14ac:dyDescent="0.2">
      <c r="A72">
        <v>71</v>
      </c>
      <c r="B72" s="101" t="s">
        <v>163</v>
      </c>
      <c r="C72" s="107" t="s">
        <v>162</v>
      </c>
      <c r="D72" s="107" t="s">
        <v>204</v>
      </c>
      <c r="E72" s="10" t="s">
        <v>205</v>
      </c>
      <c r="F72" s="10"/>
      <c r="G72" s="10"/>
      <c r="H72" s="10" t="s">
        <v>23</v>
      </c>
      <c r="I72" s="10"/>
      <c r="J72" s="10"/>
      <c r="K72" s="21"/>
      <c r="L72" s="10" t="s">
        <v>23</v>
      </c>
      <c r="M72" s="6"/>
      <c r="N72" s="6"/>
      <c r="O72" s="6"/>
      <c r="P72" s="6"/>
      <c r="Q72" s="6"/>
      <c r="R72" s="6"/>
      <c r="S72" s="6"/>
      <c r="T72" s="86"/>
    </row>
    <row r="73" spans="1:20" x14ac:dyDescent="0.2">
      <c r="A73">
        <v>72</v>
      </c>
      <c r="B73" s="101" t="s">
        <v>163</v>
      </c>
      <c r="C73" s="107" t="s">
        <v>162</v>
      </c>
      <c r="D73" s="107">
        <v>4.5999999999999996</v>
      </c>
      <c r="E73" s="10" t="s">
        <v>206</v>
      </c>
      <c r="F73" s="10"/>
      <c r="G73" s="10"/>
      <c r="H73" s="10" t="s">
        <v>23</v>
      </c>
      <c r="I73" s="10"/>
      <c r="J73" s="10"/>
      <c r="K73" s="21"/>
      <c r="L73" s="10" t="s">
        <v>23</v>
      </c>
      <c r="M73" s="6"/>
      <c r="N73" s="6"/>
      <c r="O73" s="6"/>
      <c r="P73" s="6"/>
      <c r="Q73" s="6"/>
      <c r="R73" s="6"/>
      <c r="S73" s="6"/>
      <c r="T73" s="86"/>
    </row>
    <row r="74" spans="1:20" ht="42.75" x14ac:dyDescent="0.2">
      <c r="A74">
        <v>73</v>
      </c>
      <c r="B74" s="101" t="s">
        <v>163</v>
      </c>
      <c r="C74" s="107" t="s">
        <v>162</v>
      </c>
      <c r="D74" s="107" t="s">
        <v>207</v>
      </c>
      <c r="E74" s="10" t="s">
        <v>208</v>
      </c>
      <c r="F74" s="10"/>
      <c r="G74" s="10"/>
      <c r="H74" s="10" t="s">
        <v>23</v>
      </c>
      <c r="I74" s="10"/>
      <c r="J74" s="10"/>
      <c r="K74" s="21"/>
      <c r="L74" s="10" t="s">
        <v>23</v>
      </c>
      <c r="M74" s="6"/>
      <c r="N74" s="6"/>
      <c r="O74" s="6"/>
      <c r="P74" s="6"/>
      <c r="Q74" s="6"/>
      <c r="R74" s="6"/>
      <c r="S74" s="6"/>
      <c r="T74" s="86"/>
    </row>
    <row r="75" spans="1:20" ht="28.5" x14ac:dyDescent="0.2">
      <c r="A75">
        <v>74</v>
      </c>
      <c r="B75" s="108" t="s">
        <v>163</v>
      </c>
      <c r="C75" s="102" t="s">
        <v>162</v>
      </c>
      <c r="D75" s="102">
        <v>4.7</v>
      </c>
      <c r="E75" s="13" t="s">
        <v>209</v>
      </c>
      <c r="F75" s="13" t="s">
        <v>210</v>
      </c>
      <c r="G75" s="13"/>
      <c r="H75" s="9" t="s">
        <v>46</v>
      </c>
      <c r="I75" s="13"/>
      <c r="J75" s="13"/>
      <c r="K75" s="33">
        <v>41957</v>
      </c>
      <c r="L75" s="13" t="s">
        <v>23</v>
      </c>
      <c r="M75" s="6"/>
      <c r="N75" s="6"/>
      <c r="O75" s="6"/>
      <c r="P75" s="6"/>
      <c r="Q75" s="6"/>
      <c r="R75" s="6"/>
      <c r="S75" s="6" t="s">
        <v>40</v>
      </c>
      <c r="T75" s="86"/>
    </row>
    <row r="76" spans="1:20" x14ac:dyDescent="0.2">
      <c r="A76">
        <v>75</v>
      </c>
      <c r="B76" s="101" t="s">
        <v>163</v>
      </c>
      <c r="C76" s="107" t="s">
        <v>162</v>
      </c>
      <c r="D76" s="107">
        <v>4.8</v>
      </c>
      <c r="E76" s="10" t="s">
        <v>211</v>
      </c>
      <c r="F76" s="10"/>
      <c r="G76" s="10"/>
      <c r="H76" s="10" t="s">
        <v>23</v>
      </c>
      <c r="I76" s="10"/>
      <c r="J76" s="10"/>
      <c r="K76" s="21"/>
      <c r="L76" s="10" t="s">
        <v>23</v>
      </c>
      <c r="M76" s="6"/>
      <c r="N76" s="6"/>
      <c r="O76" s="6"/>
      <c r="P76" s="6"/>
      <c r="Q76" s="6"/>
      <c r="R76" s="6"/>
      <c r="S76" s="6"/>
      <c r="T76" s="86"/>
    </row>
    <row r="77" spans="1:20" ht="42.75" x14ac:dyDescent="0.2">
      <c r="A77">
        <v>76</v>
      </c>
      <c r="B77" s="101" t="s">
        <v>163</v>
      </c>
      <c r="C77" s="107" t="s">
        <v>162</v>
      </c>
      <c r="D77" s="107" t="s">
        <v>212</v>
      </c>
      <c r="E77" s="34" t="s">
        <v>213</v>
      </c>
      <c r="F77" s="34"/>
      <c r="G77" s="34"/>
      <c r="H77" s="34" t="s">
        <v>23</v>
      </c>
      <c r="I77" s="34"/>
      <c r="J77" s="34"/>
      <c r="K77" s="35"/>
      <c r="L77" s="34" t="s">
        <v>23</v>
      </c>
      <c r="M77" s="6"/>
      <c r="N77" s="6"/>
      <c r="O77" s="6"/>
      <c r="P77" s="6"/>
      <c r="Q77" s="6"/>
      <c r="R77" s="6"/>
      <c r="S77" s="6"/>
      <c r="T77" s="86"/>
    </row>
    <row r="78" spans="1:20" ht="71.25" x14ac:dyDescent="0.2">
      <c r="A78">
        <v>77</v>
      </c>
      <c r="B78" s="108" t="s">
        <v>163</v>
      </c>
      <c r="C78" s="102" t="s">
        <v>162</v>
      </c>
      <c r="D78" s="102">
        <v>4.9000000000000004</v>
      </c>
      <c r="E78" s="13" t="s">
        <v>214</v>
      </c>
      <c r="F78" s="13" t="s">
        <v>215</v>
      </c>
      <c r="G78" s="13"/>
      <c r="H78" s="9" t="s">
        <v>46</v>
      </c>
      <c r="I78" s="13"/>
      <c r="J78" s="13"/>
      <c r="K78" s="33">
        <v>41964</v>
      </c>
      <c r="L78" s="13" t="s">
        <v>216</v>
      </c>
      <c r="M78" s="6"/>
      <c r="N78" s="6"/>
      <c r="O78" s="6"/>
      <c r="P78" s="6"/>
      <c r="Q78" s="6"/>
      <c r="R78" s="6"/>
      <c r="S78" s="6" t="s">
        <v>31</v>
      </c>
      <c r="T78" s="86"/>
    </row>
    <row r="79" spans="1:20" ht="71.25" x14ac:dyDescent="0.2">
      <c r="A79">
        <v>78</v>
      </c>
      <c r="B79" s="101" t="s">
        <v>163</v>
      </c>
      <c r="C79" s="107" t="s">
        <v>162</v>
      </c>
      <c r="D79" s="107" t="s">
        <v>217</v>
      </c>
      <c r="E79" s="10" t="s">
        <v>218</v>
      </c>
      <c r="F79" s="10" t="s">
        <v>215</v>
      </c>
      <c r="G79" s="10"/>
      <c r="H79" s="10" t="s">
        <v>23</v>
      </c>
      <c r="I79" s="10"/>
      <c r="J79" s="10" t="s">
        <v>219</v>
      </c>
      <c r="K79" s="21">
        <v>41964</v>
      </c>
      <c r="L79" s="10" t="s">
        <v>23</v>
      </c>
      <c r="M79" s="6"/>
      <c r="N79" s="6"/>
      <c r="O79" s="6"/>
      <c r="P79" s="6"/>
      <c r="Q79" s="6"/>
      <c r="R79" s="6"/>
      <c r="S79" s="6"/>
      <c r="T79" s="86"/>
    </row>
    <row r="80" spans="1:20" x14ac:dyDescent="0.2">
      <c r="A80">
        <v>79</v>
      </c>
      <c r="B80" s="100" t="s">
        <v>163</v>
      </c>
      <c r="C80" s="103" t="s">
        <v>162</v>
      </c>
      <c r="D80" s="103" t="s">
        <v>220</v>
      </c>
      <c r="E80" s="9" t="s">
        <v>221</v>
      </c>
      <c r="F80" s="9" t="s">
        <v>222</v>
      </c>
      <c r="G80" s="9"/>
      <c r="H80" s="9" t="s">
        <v>46</v>
      </c>
      <c r="I80" s="9"/>
      <c r="J80" s="22"/>
      <c r="K80" s="23"/>
      <c r="L80" s="9" t="s">
        <v>182</v>
      </c>
      <c r="M80" s="6"/>
      <c r="N80" s="6"/>
      <c r="O80" s="6"/>
      <c r="P80" s="6"/>
      <c r="Q80" s="6"/>
      <c r="R80" s="6"/>
      <c r="S80" s="6" t="s">
        <v>31</v>
      </c>
      <c r="T80" s="86"/>
    </row>
    <row r="81" spans="1:20" ht="15" x14ac:dyDescent="0.25">
      <c r="A81">
        <v>80</v>
      </c>
      <c r="B81" s="109" t="s">
        <v>223</v>
      </c>
      <c r="C81" s="97" t="s">
        <v>224</v>
      </c>
      <c r="D81" s="97">
        <v>5</v>
      </c>
      <c r="E81" s="4" t="s">
        <v>225</v>
      </c>
      <c r="F81" s="4"/>
      <c r="G81" s="4"/>
      <c r="H81" s="4"/>
      <c r="I81" s="36"/>
      <c r="J81" s="37"/>
      <c r="K81" s="37"/>
      <c r="L81" s="4"/>
      <c r="M81" s="6" t="s">
        <v>38</v>
      </c>
      <c r="N81" s="6"/>
      <c r="O81" s="6"/>
      <c r="P81" s="6"/>
      <c r="Q81" s="6"/>
      <c r="R81" s="6"/>
      <c r="S81" s="6" t="s">
        <v>40</v>
      </c>
      <c r="T81" s="86"/>
    </row>
    <row r="82" spans="1:20" ht="28.5" x14ac:dyDescent="0.2">
      <c r="A82">
        <v>81</v>
      </c>
      <c r="B82" s="100" t="s">
        <v>223</v>
      </c>
      <c r="C82" s="103" t="s">
        <v>224</v>
      </c>
      <c r="D82" s="103">
        <v>5</v>
      </c>
      <c r="E82" s="17" t="s">
        <v>225</v>
      </c>
      <c r="F82" s="17" t="s">
        <v>226</v>
      </c>
      <c r="G82" s="17"/>
      <c r="H82" s="17" t="s">
        <v>27</v>
      </c>
      <c r="I82" s="17" t="s">
        <v>107</v>
      </c>
      <c r="J82" s="9"/>
      <c r="K82" s="9"/>
      <c r="L82" s="9"/>
      <c r="M82" s="6" t="s">
        <v>38</v>
      </c>
      <c r="N82" s="6"/>
      <c r="O82" s="6"/>
      <c r="P82" s="6"/>
      <c r="Q82" s="6"/>
      <c r="R82" s="6"/>
      <c r="S82" s="6" t="s">
        <v>40</v>
      </c>
      <c r="T82" s="86"/>
    </row>
    <row r="83" spans="1:20" ht="71.25" x14ac:dyDescent="0.2">
      <c r="A83">
        <v>82</v>
      </c>
      <c r="B83" s="100" t="s">
        <v>223</v>
      </c>
      <c r="C83" s="103" t="s">
        <v>224</v>
      </c>
      <c r="D83" s="103">
        <v>5</v>
      </c>
      <c r="E83" s="17" t="s">
        <v>225</v>
      </c>
      <c r="F83" s="17" t="s">
        <v>227</v>
      </c>
      <c r="G83" s="17" t="s">
        <v>166</v>
      </c>
      <c r="H83" s="17" t="s">
        <v>27</v>
      </c>
      <c r="I83" s="9" t="s">
        <v>228</v>
      </c>
      <c r="J83" s="15" t="s">
        <v>229</v>
      </c>
      <c r="K83" s="15"/>
      <c r="L83" s="17"/>
      <c r="M83" s="6" t="s">
        <v>38</v>
      </c>
      <c r="N83" s="6"/>
      <c r="O83" s="6"/>
      <c r="P83" s="6"/>
      <c r="Q83" s="6"/>
      <c r="R83" s="6"/>
      <c r="S83" s="6" t="s">
        <v>40</v>
      </c>
      <c r="T83" s="86"/>
    </row>
    <row r="84" spans="1:20" ht="99.75" x14ac:dyDescent="0.2">
      <c r="A84">
        <v>83</v>
      </c>
      <c r="B84" s="100" t="s">
        <v>223</v>
      </c>
      <c r="C84" s="103" t="s">
        <v>224</v>
      </c>
      <c r="D84" s="103">
        <v>5</v>
      </c>
      <c r="E84" s="17" t="s">
        <v>225</v>
      </c>
      <c r="F84" s="17" t="s">
        <v>230</v>
      </c>
      <c r="G84" s="17" t="s">
        <v>166</v>
      </c>
      <c r="H84" s="17" t="s">
        <v>27</v>
      </c>
      <c r="I84" s="9" t="s">
        <v>228</v>
      </c>
      <c r="J84" s="15" t="s">
        <v>231</v>
      </c>
      <c r="K84" s="15"/>
      <c r="L84" s="17"/>
      <c r="M84" s="6" t="s">
        <v>38</v>
      </c>
      <c r="N84" s="6"/>
      <c r="O84" s="6"/>
      <c r="P84" s="6"/>
      <c r="Q84" s="6"/>
      <c r="R84" s="6"/>
      <c r="S84" s="6" t="s">
        <v>40</v>
      </c>
      <c r="T84" s="86"/>
    </row>
    <row r="85" spans="1:20" ht="57" x14ac:dyDescent="0.2">
      <c r="A85">
        <v>84</v>
      </c>
      <c r="B85" s="100" t="s">
        <v>223</v>
      </c>
      <c r="C85" s="103" t="s">
        <v>224</v>
      </c>
      <c r="D85" s="103">
        <v>5</v>
      </c>
      <c r="E85" s="17" t="s">
        <v>225</v>
      </c>
      <c r="F85" s="17" t="s">
        <v>232</v>
      </c>
      <c r="G85" s="17"/>
      <c r="H85" s="17" t="s">
        <v>46</v>
      </c>
      <c r="I85" s="9"/>
      <c r="J85" s="15" t="s">
        <v>233</v>
      </c>
      <c r="K85" s="15"/>
      <c r="L85" s="17"/>
      <c r="M85" s="6" t="s">
        <v>38</v>
      </c>
      <c r="N85" s="6"/>
      <c r="O85" s="6"/>
      <c r="P85" s="6"/>
      <c r="Q85" s="6"/>
      <c r="R85" s="6"/>
      <c r="S85" s="6" t="s">
        <v>40</v>
      </c>
      <c r="T85" s="86"/>
    </row>
    <row r="86" spans="1:20" ht="71.25" x14ac:dyDescent="0.2">
      <c r="A86">
        <v>85</v>
      </c>
      <c r="B86" s="100" t="s">
        <v>223</v>
      </c>
      <c r="C86" s="103" t="s">
        <v>224</v>
      </c>
      <c r="D86" s="103">
        <v>5</v>
      </c>
      <c r="E86" s="17" t="s">
        <v>225</v>
      </c>
      <c r="F86" s="17" t="s">
        <v>234</v>
      </c>
      <c r="G86" s="17"/>
      <c r="H86" s="17" t="s">
        <v>27</v>
      </c>
      <c r="I86" s="12" t="s">
        <v>36</v>
      </c>
      <c r="J86" s="15" t="s">
        <v>235</v>
      </c>
      <c r="K86" s="15"/>
      <c r="L86" s="17"/>
      <c r="M86" s="6" t="s">
        <v>38</v>
      </c>
      <c r="N86" s="6"/>
      <c r="O86" s="6"/>
      <c r="P86" s="6"/>
      <c r="Q86" s="6"/>
      <c r="R86" s="6"/>
      <c r="S86" s="6" t="s">
        <v>40</v>
      </c>
      <c r="T86" s="86"/>
    </row>
    <row r="87" spans="1:20" ht="99.75" x14ac:dyDescent="0.2">
      <c r="A87">
        <v>86</v>
      </c>
      <c r="B87" s="99" t="s">
        <v>223</v>
      </c>
      <c r="C87" s="112" t="s">
        <v>224</v>
      </c>
      <c r="D87" s="112">
        <v>5</v>
      </c>
      <c r="E87" s="19" t="s">
        <v>225</v>
      </c>
      <c r="F87" s="19" t="s">
        <v>236</v>
      </c>
      <c r="G87" s="19" t="s">
        <v>166</v>
      </c>
      <c r="H87" s="19" t="s">
        <v>27</v>
      </c>
      <c r="I87" s="15" t="s">
        <v>228</v>
      </c>
      <c r="J87" s="15" t="s">
        <v>237</v>
      </c>
      <c r="K87" s="15"/>
      <c r="L87" s="19"/>
      <c r="M87" s="6" t="s">
        <v>38</v>
      </c>
      <c r="N87" s="6"/>
      <c r="O87" s="6"/>
      <c r="P87" s="6"/>
      <c r="Q87" s="6"/>
      <c r="R87" s="6"/>
      <c r="S87" s="6" t="s">
        <v>40</v>
      </c>
      <c r="T87" s="86"/>
    </row>
    <row r="88" spans="1:20" x14ac:dyDescent="0.2">
      <c r="A88">
        <v>87</v>
      </c>
      <c r="B88" s="98" t="s">
        <v>223</v>
      </c>
      <c r="C88" s="106" t="s">
        <v>224</v>
      </c>
      <c r="D88" s="106">
        <v>5.0999999999999996</v>
      </c>
      <c r="E88" s="7" t="s">
        <v>238</v>
      </c>
      <c r="F88" s="7"/>
      <c r="G88" s="7"/>
      <c r="H88" s="7" t="s">
        <v>23</v>
      </c>
      <c r="I88" s="7"/>
      <c r="J88" s="7"/>
      <c r="K88" s="7"/>
      <c r="L88" s="7" t="s">
        <v>239</v>
      </c>
      <c r="M88" s="6" t="s">
        <v>38</v>
      </c>
      <c r="N88" s="6"/>
      <c r="O88" s="6"/>
      <c r="P88" s="6"/>
      <c r="Q88" s="6"/>
      <c r="R88" s="6"/>
      <c r="S88" s="6" t="s">
        <v>40</v>
      </c>
      <c r="T88" s="86"/>
    </row>
    <row r="89" spans="1:20" x14ac:dyDescent="0.2">
      <c r="A89">
        <v>88</v>
      </c>
      <c r="B89" s="101" t="s">
        <v>223</v>
      </c>
      <c r="C89" s="103" t="s">
        <v>224</v>
      </c>
      <c r="D89" s="103" t="s">
        <v>240</v>
      </c>
      <c r="E89" s="9" t="s">
        <v>241</v>
      </c>
      <c r="F89" s="9" t="s">
        <v>242</v>
      </c>
      <c r="G89" s="9"/>
      <c r="H89" s="9" t="s">
        <v>46</v>
      </c>
      <c r="I89" s="9"/>
      <c r="J89" s="9"/>
      <c r="K89" s="9"/>
      <c r="L89" s="9" t="s">
        <v>239</v>
      </c>
      <c r="M89" s="6" t="s">
        <v>38</v>
      </c>
      <c r="N89" s="6"/>
      <c r="O89" s="6"/>
      <c r="P89" s="6"/>
      <c r="Q89" s="6"/>
      <c r="R89" s="6"/>
      <c r="S89" s="6" t="s">
        <v>40</v>
      </c>
      <c r="T89" s="86"/>
    </row>
    <row r="90" spans="1:20" ht="28.5" x14ac:dyDescent="0.2">
      <c r="A90">
        <v>89</v>
      </c>
      <c r="B90" s="101" t="s">
        <v>223</v>
      </c>
      <c r="C90" s="107" t="s">
        <v>224</v>
      </c>
      <c r="D90" s="107" t="s">
        <v>243</v>
      </c>
      <c r="E90" s="10" t="s">
        <v>244</v>
      </c>
      <c r="F90" s="10" t="s">
        <v>245</v>
      </c>
      <c r="G90" s="10"/>
      <c r="H90" s="10" t="s">
        <v>23</v>
      </c>
      <c r="I90" s="10"/>
      <c r="J90" s="10"/>
      <c r="K90" s="10"/>
      <c r="L90" s="10" t="s">
        <v>239</v>
      </c>
      <c r="M90" s="6" t="s">
        <v>38</v>
      </c>
      <c r="N90" s="6"/>
      <c r="O90" s="6"/>
      <c r="P90" s="6"/>
      <c r="Q90" s="6"/>
      <c r="R90" s="6"/>
      <c r="S90" s="6" t="s">
        <v>40</v>
      </c>
      <c r="T90" s="86"/>
    </row>
    <row r="91" spans="1:20" ht="28.5" x14ac:dyDescent="0.2">
      <c r="A91">
        <v>90</v>
      </c>
      <c r="B91" s="108" t="s">
        <v>223</v>
      </c>
      <c r="C91" s="102" t="s">
        <v>224</v>
      </c>
      <c r="D91" s="102" t="s">
        <v>246</v>
      </c>
      <c r="E91" s="13" t="s">
        <v>247</v>
      </c>
      <c r="F91" s="13" t="s">
        <v>248</v>
      </c>
      <c r="G91" s="13"/>
      <c r="H91" s="13" t="s">
        <v>56</v>
      </c>
      <c r="I91" s="13"/>
      <c r="J91" s="13" t="s">
        <v>249</v>
      </c>
      <c r="K91" s="14">
        <v>41945</v>
      </c>
      <c r="L91" s="13" t="s">
        <v>239</v>
      </c>
      <c r="M91" s="6" t="s">
        <v>38</v>
      </c>
      <c r="N91" s="6"/>
      <c r="O91" s="6"/>
      <c r="P91" s="6"/>
      <c r="Q91" s="6" t="s">
        <v>39</v>
      </c>
      <c r="R91" s="6"/>
      <c r="S91" s="6" t="s">
        <v>40</v>
      </c>
      <c r="T91" s="86"/>
    </row>
    <row r="92" spans="1:20" ht="28.5" x14ac:dyDescent="0.2">
      <c r="A92">
        <v>91</v>
      </c>
      <c r="B92" s="108" t="s">
        <v>223</v>
      </c>
      <c r="C92" s="102" t="s">
        <v>224</v>
      </c>
      <c r="D92" s="102" t="s">
        <v>250</v>
      </c>
      <c r="E92" s="13" t="s">
        <v>251</v>
      </c>
      <c r="F92" s="13" t="s">
        <v>248</v>
      </c>
      <c r="G92" s="13"/>
      <c r="H92" s="13" t="s">
        <v>56</v>
      </c>
      <c r="I92" s="13"/>
      <c r="J92" s="13" t="s">
        <v>249</v>
      </c>
      <c r="K92" s="14">
        <v>41945</v>
      </c>
      <c r="L92" s="13" t="s">
        <v>239</v>
      </c>
      <c r="M92" s="6" t="s">
        <v>38</v>
      </c>
      <c r="N92" s="6"/>
      <c r="O92" s="6"/>
      <c r="P92" s="6"/>
      <c r="Q92" s="6" t="s">
        <v>39</v>
      </c>
      <c r="R92" s="6"/>
      <c r="S92" s="6" t="s">
        <v>40</v>
      </c>
      <c r="T92" s="86"/>
    </row>
    <row r="93" spans="1:20" ht="42.75" x14ac:dyDescent="0.2">
      <c r="A93">
        <v>92</v>
      </c>
      <c r="B93" s="108" t="s">
        <v>223</v>
      </c>
      <c r="C93" s="102" t="s">
        <v>224</v>
      </c>
      <c r="D93" s="102" t="s">
        <v>252</v>
      </c>
      <c r="E93" s="13" t="s">
        <v>253</v>
      </c>
      <c r="F93" s="13" t="s">
        <v>254</v>
      </c>
      <c r="G93" s="13"/>
      <c r="H93" s="13" t="s">
        <v>56</v>
      </c>
      <c r="I93" s="13"/>
      <c r="J93" s="13" t="s">
        <v>249</v>
      </c>
      <c r="K93" s="14">
        <v>41945</v>
      </c>
      <c r="L93" s="13" t="s">
        <v>255</v>
      </c>
      <c r="M93" s="6" t="s">
        <v>38</v>
      </c>
      <c r="N93" s="6"/>
      <c r="O93" s="6"/>
      <c r="P93" s="6"/>
      <c r="Q93" s="6" t="s">
        <v>39</v>
      </c>
      <c r="R93" s="6"/>
      <c r="S93" s="6" t="s">
        <v>40</v>
      </c>
      <c r="T93" s="86"/>
    </row>
    <row r="94" spans="1:20" ht="28.5" x14ac:dyDescent="0.2">
      <c r="A94">
        <v>93</v>
      </c>
      <c r="B94" s="108" t="s">
        <v>223</v>
      </c>
      <c r="C94" s="102" t="s">
        <v>224</v>
      </c>
      <c r="D94" s="102" t="s">
        <v>256</v>
      </c>
      <c r="E94" s="13" t="s">
        <v>257</v>
      </c>
      <c r="F94" s="13" t="s">
        <v>248</v>
      </c>
      <c r="G94" s="13"/>
      <c r="H94" s="13" t="s">
        <v>56</v>
      </c>
      <c r="I94" s="13"/>
      <c r="J94" s="13"/>
      <c r="K94" s="13" t="s">
        <v>258</v>
      </c>
      <c r="L94" s="13" t="s">
        <v>239</v>
      </c>
      <c r="M94" s="6" t="s">
        <v>38</v>
      </c>
      <c r="N94" s="6"/>
      <c r="O94" s="6"/>
      <c r="P94" s="6"/>
      <c r="Q94" s="6" t="s">
        <v>39</v>
      </c>
      <c r="R94" s="6"/>
      <c r="S94" s="6" t="s">
        <v>40</v>
      </c>
      <c r="T94" s="86"/>
    </row>
    <row r="95" spans="1:20" ht="114" x14ac:dyDescent="0.2">
      <c r="A95">
        <v>94</v>
      </c>
      <c r="B95" s="108" t="s">
        <v>223</v>
      </c>
      <c r="C95" s="102" t="s">
        <v>224</v>
      </c>
      <c r="D95" s="102">
        <v>5.2</v>
      </c>
      <c r="E95" s="13" t="s">
        <v>259</v>
      </c>
      <c r="F95" s="13" t="s">
        <v>260</v>
      </c>
      <c r="G95" s="13"/>
      <c r="H95" s="13" t="s">
        <v>56</v>
      </c>
      <c r="I95" s="13"/>
      <c r="J95" s="13" t="s">
        <v>249</v>
      </c>
      <c r="K95" s="14">
        <v>41945</v>
      </c>
      <c r="L95" s="13" t="s">
        <v>255</v>
      </c>
      <c r="M95" s="6" t="s">
        <v>38</v>
      </c>
      <c r="N95" s="6"/>
      <c r="O95" s="6"/>
      <c r="P95" s="6"/>
      <c r="Q95" s="6" t="s">
        <v>39</v>
      </c>
      <c r="R95" s="6"/>
      <c r="S95" s="6" t="s">
        <v>40</v>
      </c>
      <c r="T95" s="86"/>
    </row>
    <row r="96" spans="1:20" ht="28.5" x14ac:dyDescent="0.2">
      <c r="A96">
        <v>95</v>
      </c>
      <c r="B96" s="101" t="s">
        <v>223</v>
      </c>
      <c r="C96" s="107" t="s">
        <v>224</v>
      </c>
      <c r="D96" s="107">
        <v>5.3</v>
      </c>
      <c r="E96" s="10" t="s">
        <v>261</v>
      </c>
      <c r="F96" s="10"/>
      <c r="G96" s="10"/>
      <c r="H96" s="10" t="s">
        <v>23</v>
      </c>
      <c r="I96" s="10"/>
      <c r="J96" s="10"/>
      <c r="K96" s="10"/>
      <c r="L96" s="10" t="s">
        <v>239</v>
      </c>
      <c r="M96" s="6" t="s">
        <v>38</v>
      </c>
      <c r="N96" s="6"/>
      <c r="O96" s="6"/>
      <c r="P96" s="6"/>
      <c r="Q96" s="6"/>
      <c r="R96" s="6"/>
      <c r="S96" s="6" t="s">
        <v>40</v>
      </c>
      <c r="T96" s="86"/>
    </row>
    <row r="97" spans="1:20" ht="30" x14ac:dyDescent="0.2">
      <c r="A97">
        <v>96</v>
      </c>
      <c r="B97" s="117" t="s">
        <v>223</v>
      </c>
      <c r="C97" s="117" t="s">
        <v>224</v>
      </c>
      <c r="D97" s="117">
        <v>5.4</v>
      </c>
      <c r="E97" s="4" t="s">
        <v>262</v>
      </c>
      <c r="F97" s="4"/>
      <c r="G97"/>
      <c r="H97"/>
      <c r="I97"/>
      <c r="J97"/>
      <c r="K97"/>
      <c r="L97" t="s">
        <v>239</v>
      </c>
      <c r="M97" s="6" t="s">
        <v>38</v>
      </c>
      <c r="N97" s="6"/>
      <c r="O97" s="6"/>
      <c r="P97" s="6"/>
      <c r="Q97" s="6"/>
      <c r="R97" s="6"/>
      <c r="S97" s="6" t="s">
        <v>40</v>
      </c>
      <c r="T97" s="86"/>
    </row>
    <row r="98" spans="1:20" ht="71.25" x14ac:dyDescent="0.2">
      <c r="A98">
        <v>97</v>
      </c>
      <c r="B98" s="100" t="s">
        <v>223</v>
      </c>
      <c r="C98" s="103" t="s">
        <v>224</v>
      </c>
      <c r="D98" s="103" t="s">
        <v>263</v>
      </c>
      <c r="E98" s="9" t="s">
        <v>264</v>
      </c>
      <c r="F98" s="9" t="s">
        <v>265</v>
      </c>
      <c r="G98" s="9"/>
      <c r="H98" s="9" t="s">
        <v>27</v>
      </c>
      <c r="I98" s="12" t="s">
        <v>36</v>
      </c>
      <c r="J98" s="9" t="s">
        <v>266</v>
      </c>
      <c r="K98" s="9"/>
      <c r="L98" s="9" t="s">
        <v>239</v>
      </c>
      <c r="M98" s="6" t="s">
        <v>38</v>
      </c>
      <c r="N98" s="6"/>
      <c r="O98" s="6"/>
      <c r="P98" s="6"/>
      <c r="Q98" s="6"/>
      <c r="R98" s="6"/>
      <c r="S98" s="6" t="s">
        <v>40</v>
      </c>
      <c r="T98" s="86"/>
    </row>
    <row r="99" spans="1:20" ht="57" x14ac:dyDescent="0.2">
      <c r="A99">
        <v>98</v>
      </c>
      <c r="B99" s="100" t="s">
        <v>223</v>
      </c>
      <c r="C99" s="103" t="s">
        <v>224</v>
      </c>
      <c r="D99" s="103" t="s">
        <v>267</v>
      </c>
      <c r="E99" s="9" t="s">
        <v>268</v>
      </c>
      <c r="F99" s="9" t="s">
        <v>269</v>
      </c>
      <c r="G99" s="9"/>
      <c r="H99" s="9" t="s">
        <v>27</v>
      </c>
      <c r="I99" s="9" t="s">
        <v>270</v>
      </c>
      <c r="J99" s="9" t="s">
        <v>266</v>
      </c>
      <c r="K99" s="9"/>
      <c r="L99" s="9" t="s">
        <v>239</v>
      </c>
      <c r="M99" s="6" t="s">
        <v>38</v>
      </c>
      <c r="N99" s="6"/>
      <c r="O99" s="6"/>
      <c r="P99" s="6"/>
      <c r="Q99" s="6"/>
      <c r="R99" s="6"/>
      <c r="S99" s="6" t="s">
        <v>40</v>
      </c>
      <c r="T99" s="86"/>
    </row>
    <row r="100" spans="1:20" ht="57" x14ac:dyDescent="0.2">
      <c r="A100">
        <v>99</v>
      </c>
      <c r="B100" s="100" t="s">
        <v>223</v>
      </c>
      <c r="C100" s="103" t="s">
        <v>224</v>
      </c>
      <c r="D100" s="103" t="s">
        <v>271</v>
      </c>
      <c r="E100" s="9" t="s">
        <v>272</v>
      </c>
      <c r="F100" s="9" t="s">
        <v>269</v>
      </c>
      <c r="G100" s="9"/>
      <c r="H100" s="9" t="s">
        <v>27</v>
      </c>
      <c r="I100" s="9" t="s">
        <v>270</v>
      </c>
      <c r="J100" s="9" t="s">
        <v>266</v>
      </c>
      <c r="K100" s="9"/>
      <c r="L100" s="9" t="s">
        <v>239</v>
      </c>
      <c r="M100" s="6" t="s">
        <v>38</v>
      </c>
      <c r="N100" s="6"/>
      <c r="O100" s="6"/>
      <c r="P100" s="6"/>
      <c r="Q100" s="6"/>
      <c r="R100" s="6"/>
      <c r="S100" s="6" t="s">
        <v>40</v>
      </c>
      <c r="T100" s="86"/>
    </row>
    <row r="101" spans="1:20" ht="57" x14ac:dyDescent="0.2">
      <c r="A101">
        <v>100</v>
      </c>
      <c r="B101" s="100" t="s">
        <v>223</v>
      </c>
      <c r="C101" s="103" t="s">
        <v>224</v>
      </c>
      <c r="D101" s="103">
        <v>5.5</v>
      </c>
      <c r="E101" s="9" t="s">
        <v>273</v>
      </c>
      <c r="F101" s="9" t="s">
        <v>269</v>
      </c>
      <c r="G101" s="9"/>
      <c r="H101" s="9" t="s">
        <v>27</v>
      </c>
      <c r="I101" s="9" t="s">
        <v>270</v>
      </c>
      <c r="J101" s="9" t="s">
        <v>266</v>
      </c>
      <c r="K101" s="9"/>
      <c r="L101" s="9" t="s">
        <v>239</v>
      </c>
      <c r="M101" s="6" t="s">
        <v>38</v>
      </c>
      <c r="N101" s="6"/>
      <c r="O101" s="6"/>
      <c r="P101" s="6"/>
      <c r="Q101" s="6"/>
      <c r="R101" s="6"/>
      <c r="S101" s="6" t="s">
        <v>40</v>
      </c>
      <c r="T101" s="86"/>
    </row>
    <row r="102" spans="1:20" ht="42.75" x14ac:dyDescent="0.2">
      <c r="A102">
        <v>101</v>
      </c>
      <c r="B102" s="108" t="s">
        <v>223</v>
      </c>
      <c r="C102" s="102" t="s">
        <v>224</v>
      </c>
      <c r="D102" s="102">
        <v>5.6</v>
      </c>
      <c r="E102" s="13" t="s">
        <v>274</v>
      </c>
      <c r="F102" s="13" t="s">
        <v>275</v>
      </c>
      <c r="G102" s="13"/>
      <c r="H102" s="13" t="s">
        <v>56</v>
      </c>
      <c r="I102" s="13"/>
      <c r="J102" s="13" t="s">
        <v>249</v>
      </c>
      <c r="K102" s="14">
        <v>41945</v>
      </c>
      <c r="L102" s="13" t="s">
        <v>255</v>
      </c>
      <c r="M102" s="6" t="s">
        <v>38</v>
      </c>
      <c r="N102" s="6"/>
      <c r="O102" s="6"/>
      <c r="P102" s="6"/>
      <c r="Q102" s="6" t="s">
        <v>39</v>
      </c>
      <c r="R102" s="6"/>
      <c r="S102" s="6" t="s">
        <v>40</v>
      </c>
      <c r="T102" s="86"/>
    </row>
    <row r="103" spans="1:20" ht="28.5" x14ac:dyDescent="0.2">
      <c r="A103">
        <v>102</v>
      </c>
      <c r="B103" s="101" t="s">
        <v>223</v>
      </c>
      <c r="C103" s="107" t="s">
        <v>224</v>
      </c>
      <c r="D103" s="107">
        <v>5.7</v>
      </c>
      <c r="E103" s="10" t="s">
        <v>276</v>
      </c>
      <c r="F103" s="10"/>
      <c r="G103" s="10"/>
      <c r="H103" s="10" t="s">
        <v>23</v>
      </c>
      <c r="I103" s="10"/>
      <c r="J103" s="10"/>
      <c r="K103" s="10"/>
      <c r="L103" s="10" t="s">
        <v>239</v>
      </c>
      <c r="M103" s="6" t="s">
        <v>38</v>
      </c>
      <c r="N103" s="6"/>
      <c r="O103" s="6"/>
      <c r="P103" s="6"/>
      <c r="Q103" s="6"/>
      <c r="R103" s="6"/>
      <c r="S103" s="6" t="s">
        <v>40</v>
      </c>
      <c r="T103" s="86"/>
    </row>
    <row r="104" spans="1:20" ht="28.5" x14ac:dyDescent="0.2">
      <c r="A104">
        <v>103</v>
      </c>
      <c r="B104" s="101" t="s">
        <v>223</v>
      </c>
      <c r="C104" s="107" t="s">
        <v>224</v>
      </c>
      <c r="D104" s="107" t="s">
        <v>277</v>
      </c>
      <c r="E104" s="10" t="s">
        <v>278</v>
      </c>
      <c r="F104" s="10"/>
      <c r="G104" s="10"/>
      <c r="H104" s="10" t="s">
        <v>23</v>
      </c>
      <c r="I104" s="10"/>
      <c r="J104" s="10"/>
      <c r="K104" s="10"/>
      <c r="L104" s="10" t="s">
        <v>239</v>
      </c>
      <c r="M104" s="6" t="s">
        <v>38</v>
      </c>
      <c r="N104" s="6"/>
      <c r="O104" s="6"/>
      <c r="P104" s="6"/>
      <c r="Q104" s="6"/>
      <c r="R104" s="6"/>
      <c r="S104" s="6" t="s">
        <v>40</v>
      </c>
      <c r="T104" s="86"/>
    </row>
    <row r="105" spans="1:20" ht="28.5" x14ac:dyDescent="0.2">
      <c r="A105">
        <v>104</v>
      </c>
      <c r="B105" s="101" t="s">
        <v>223</v>
      </c>
      <c r="C105" s="107" t="s">
        <v>224</v>
      </c>
      <c r="D105" s="107" t="s">
        <v>279</v>
      </c>
      <c r="E105" s="10" t="s">
        <v>280</v>
      </c>
      <c r="F105" s="10"/>
      <c r="G105" s="10"/>
      <c r="H105" s="10" t="s">
        <v>23</v>
      </c>
      <c r="I105" s="10"/>
      <c r="J105" s="7"/>
      <c r="K105" s="7"/>
      <c r="L105" s="10" t="s">
        <v>239</v>
      </c>
      <c r="M105" s="6" t="s">
        <v>38</v>
      </c>
      <c r="N105" s="6"/>
      <c r="O105" s="6"/>
      <c r="P105" s="6"/>
      <c r="Q105" s="6"/>
      <c r="R105" s="6"/>
      <c r="S105" s="6" t="s">
        <v>40</v>
      </c>
      <c r="T105" s="86"/>
    </row>
    <row r="106" spans="1:20" ht="42.75" x14ac:dyDescent="0.2">
      <c r="A106">
        <v>105</v>
      </c>
      <c r="B106" s="108" t="s">
        <v>223</v>
      </c>
      <c r="C106" s="102" t="s">
        <v>224</v>
      </c>
      <c r="D106" s="102">
        <v>5.8</v>
      </c>
      <c r="E106" s="13" t="s">
        <v>281</v>
      </c>
      <c r="F106" s="13" t="s">
        <v>275</v>
      </c>
      <c r="G106" s="13"/>
      <c r="H106" s="13" t="s">
        <v>56</v>
      </c>
      <c r="I106" s="13"/>
      <c r="J106" s="28" t="s">
        <v>249</v>
      </c>
      <c r="K106" s="14">
        <v>41945</v>
      </c>
      <c r="L106" s="13" t="s">
        <v>255</v>
      </c>
      <c r="M106" s="6" t="s">
        <v>38</v>
      </c>
      <c r="N106" s="6"/>
      <c r="O106" s="6"/>
      <c r="P106" s="6"/>
      <c r="Q106" s="6" t="s">
        <v>39</v>
      </c>
      <c r="R106" s="6"/>
      <c r="S106" s="6" t="s">
        <v>40</v>
      </c>
      <c r="T106" s="86"/>
    </row>
    <row r="107" spans="1:20" ht="28.5" x14ac:dyDescent="0.2">
      <c r="A107">
        <v>106</v>
      </c>
      <c r="B107" s="101" t="s">
        <v>223</v>
      </c>
      <c r="C107" s="107" t="s">
        <v>224</v>
      </c>
      <c r="D107" s="107">
        <v>5.9</v>
      </c>
      <c r="E107" s="10" t="s">
        <v>282</v>
      </c>
      <c r="F107" s="10"/>
      <c r="G107" s="10"/>
      <c r="H107" s="10" t="s">
        <v>23</v>
      </c>
      <c r="I107" s="10"/>
      <c r="J107" s="7"/>
      <c r="K107" s="7"/>
      <c r="L107" s="10" t="s">
        <v>239</v>
      </c>
      <c r="M107" s="6" t="s">
        <v>38</v>
      </c>
      <c r="N107" s="6"/>
      <c r="O107" s="6"/>
      <c r="P107" s="6"/>
      <c r="Q107" s="6"/>
      <c r="R107" s="6"/>
      <c r="S107" s="6" t="s">
        <v>40</v>
      </c>
      <c r="T107" s="86"/>
    </row>
    <row r="108" spans="1:20" ht="15" x14ac:dyDescent="0.25">
      <c r="A108">
        <v>107</v>
      </c>
      <c r="B108" s="109" t="s">
        <v>283</v>
      </c>
      <c r="C108" s="97" t="s">
        <v>284</v>
      </c>
      <c r="D108" s="97">
        <v>6</v>
      </c>
      <c r="E108" s="4" t="s">
        <v>285</v>
      </c>
      <c r="F108" s="4"/>
      <c r="G108" s="4"/>
      <c r="H108" s="4"/>
      <c r="I108" s="4"/>
      <c r="J108" s="37"/>
      <c r="K108" s="37"/>
      <c r="L108" s="4"/>
      <c r="M108" s="6"/>
      <c r="N108" s="6"/>
      <c r="O108" s="6"/>
      <c r="P108" s="6"/>
      <c r="Q108" s="6"/>
      <c r="R108" s="6"/>
      <c r="S108" s="6"/>
      <c r="T108" s="86"/>
    </row>
    <row r="109" spans="1:20" ht="15" x14ac:dyDescent="0.25">
      <c r="A109">
        <v>108</v>
      </c>
      <c r="B109" s="97" t="s">
        <v>283</v>
      </c>
      <c r="C109" s="97" t="s">
        <v>284</v>
      </c>
      <c r="D109" s="97">
        <v>6.1</v>
      </c>
      <c r="E109" s="4" t="s">
        <v>286</v>
      </c>
      <c r="F109" s="4"/>
      <c r="G109" s="4"/>
      <c r="H109" s="4"/>
      <c r="I109" s="4"/>
      <c r="J109" s="4"/>
      <c r="K109" s="4"/>
      <c r="L109" s="4"/>
      <c r="M109" s="6"/>
      <c r="N109" s="6"/>
      <c r="O109" s="6"/>
      <c r="P109" s="6"/>
      <c r="Q109" s="6"/>
      <c r="R109" s="6"/>
      <c r="S109" s="6"/>
      <c r="T109" s="86"/>
    </row>
    <row r="110" spans="1:20" x14ac:dyDescent="0.2">
      <c r="A110">
        <v>109</v>
      </c>
      <c r="B110" s="117" t="s">
        <v>283</v>
      </c>
      <c r="C110" s="117" t="s">
        <v>284</v>
      </c>
      <c r="D110" s="117" t="s">
        <v>287</v>
      </c>
      <c r="E110" t="s">
        <v>288</v>
      </c>
      <c r="F110" t="s">
        <v>289</v>
      </c>
      <c r="G110"/>
      <c r="H110"/>
      <c r="I110"/>
      <c r="J110"/>
      <c r="K110"/>
      <c r="L110"/>
      <c r="M110" s="6"/>
      <c r="N110" s="6"/>
      <c r="O110" s="6"/>
      <c r="P110" s="6"/>
      <c r="Q110" s="6"/>
      <c r="R110" s="6"/>
      <c r="S110" s="6"/>
      <c r="T110" s="86"/>
    </row>
    <row r="111" spans="1:20" x14ac:dyDescent="0.2">
      <c r="A111">
        <v>110</v>
      </c>
      <c r="B111" s="98" t="s">
        <v>283</v>
      </c>
      <c r="C111" s="106" t="s">
        <v>284</v>
      </c>
      <c r="D111" s="106" t="s">
        <v>290</v>
      </c>
      <c r="E111" s="7" t="s">
        <v>291</v>
      </c>
      <c r="F111" s="7"/>
      <c r="G111" s="7"/>
      <c r="H111" s="7" t="s">
        <v>23</v>
      </c>
      <c r="I111" s="7"/>
      <c r="J111" s="7"/>
      <c r="K111" s="7"/>
      <c r="L111" s="7" t="s">
        <v>23</v>
      </c>
      <c r="M111" s="6"/>
      <c r="N111" s="6"/>
      <c r="O111" s="6"/>
      <c r="P111" s="6"/>
      <c r="Q111" s="6"/>
      <c r="R111" s="6"/>
      <c r="S111" s="6"/>
      <c r="T111" s="86"/>
    </row>
    <row r="112" spans="1:20" x14ac:dyDescent="0.2">
      <c r="A112">
        <v>111</v>
      </c>
      <c r="B112" s="101" t="s">
        <v>283</v>
      </c>
      <c r="C112" s="107" t="s">
        <v>284</v>
      </c>
      <c r="D112" s="107" t="s">
        <v>292</v>
      </c>
      <c r="E112" s="10" t="s">
        <v>293</v>
      </c>
      <c r="F112" s="10"/>
      <c r="G112" s="10"/>
      <c r="H112" s="10" t="s">
        <v>23</v>
      </c>
      <c r="I112" s="10"/>
      <c r="J112" s="10"/>
      <c r="K112" s="10"/>
      <c r="L112" s="10" t="s">
        <v>23</v>
      </c>
      <c r="M112" s="6"/>
      <c r="N112" s="6"/>
      <c r="O112" s="6"/>
      <c r="P112" s="6"/>
      <c r="Q112" s="6"/>
      <c r="R112" s="6"/>
      <c r="S112" s="6"/>
      <c r="T112" s="86"/>
    </row>
    <row r="113" spans="1:20" x14ac:dyDescent="0.2">
      <c r="A113">
        <v>112</v>
      </c>
      <c r="B113" s="101" t="s">
        <v>283</v>
      </c>
      <c r="C113" s="107" t="s">
        <v>284</v>
      </c>
      <c r="D113" s="107" t="s">
        <v>294</v>
      </c>
      <c r="E113" s="10" t="s">
        <v>295</v>
      </c>
      <c r="F113" s="10"/>
      <c r="G113" s="10"/>
      <c r="H113" s="10" t="s">
        <v>23</v>
      </c>
      <c r="I113" s="10"/>
      <c r="J113" s="10"/>
      <c r="K113" s="10"/>
      <c r="L113" s="10" t="s">
        <v>23</v>
      </c>
      <c r="M113" s="6"/>
      <c r="N113" s="6"/>
      <c r="O113" s="6"/>
      <c r="P113" s="6"/>
      <c r="Q113" s="6"/>
      <c r="R113" s="6"/>
      <c r="S113" s="6"/>
      <c r="T113" s="86"/>
    </row>
    <row r="114" spans="1:20" x14ac:dyDescent="0.2">
      <c r="A114">
        <v>113</v>
      </c>
      <c r="B114" s="101" t="s">
        <v>283</v>
      </c>
      <c r="C114" s="107" t="s">
        <v>284</v>
      </c>
      <c r="D114" s="107" t="s">
        <v>296</v>
      </c>
      <c r="E114" s="10" t="s">
        <v>297</v>
      </c>
      <c r="F114" s="10"/>
      <c r="G114" s="10"/>
      <c r="H114" s="10" t="s">
        <v>23</v>
      </c>
      <c r="I114" s="10"/>
      <c r="J114" s="10"/>
      <c r="K114" s="10"/>
      <c r="L114" s="10" t="s">
        <v>23</v>
      </c>
      <c r="M114" s="6"/>
      <c r="N114" s="6"/>
      <c r="O114" s="6"/>
      <c r="P114" s="6"/>
      <c r="Q114" s="6"/>
      <c r="R114" s="6"/>
      <c r="S114" s="6"/>
      <c r="T114" s="86"/>
    </row>
    <row r="115" spans="1:20" x14ac:dyDescent="0.2">
      <c r="A115">
        <v>114</v>
      </c>
      <c r="B115" s="101" t="s">
        <v>283</v>
      </c>
      <c r="C115" s="107" t="s">
        <v>284</v>
      </c>
      <c r="D115" s="107" t="s">
        <v>298</v>
      </c>
      <c r="E115" s="10" t="s">
        <v>299</v>
      </c>
      <c r="F115" s="10"/>
      <c r="G115" s="10"/>
      <c r="H115" s="10" t="s">
        <v>23</v>
      </c>
      <c r="I115" s="10"/>
      <c r="J115" s="10"/>
      <c r="K115" s="10"/>
      <c r="L115" s="10" t="s">
        <v>23</v>
      </c>
      <c r="M115" s="6"/>
      <c r="N115" s="6"/>
      <c r="O115" s="6"/>
      <c r="P115" s="6"/>
      <c r="Q115" s="6"/>
      <c r="R115" s="6"/>
      <c r="S115" s="6"/>
      <c r="T115" s="86"/>
    </row>
    <row r="116" spans="1:20" x14ac:dyDescent="0.2">
      <c r="A116">
        <v>115</v>
      </c>
      <c r="B116" s="101" t="s">
        <v>283</v>
      </c>
      <c r="C116" s="107" t="s">
        <v>284</v>
      </c>
      <c r="D116" s="107" t="s">
        <v>300</v>
      </c>
      <c r="E116" s="10" t="s">
        <v>301</v>
      </c>
      <c r="F116" s="10"/>
      <c r="G116" s="10"/>
      <c r="H116" s="10" t="s">
        <v>23</v>
      </c>
      <c r="I116" s="10"/>
      <c r="J116" s="10"/>
      <c r="K116" s="10"/>
      <c r="L116" s="10" t="s">
        <v>23</v>
      </c>
      <c r="M116" s="6"/>
      <c r="N116" s="6"/>
      <c r="O116" s="6"/>
      <c r="P116" s="6"/>
      <c r="Q116" s="6"/>
      <c r="R116" s="6"/>
      <c r="S116" s="6"/>
      <c r="T116" s="86"/>
    </row>
    <row r="117" spans="1:20" x14ac:dyDescent="0.2">
      <c r="A117">
        <v>116</v>
      </c>
      <c r="B117" s="101" t="s">
        <v>283</v>
      </c>
      <c r="C117" s="107" t="s">
        <v>284</v>
      </c>
      <c r="D117" s="107" t="s">
        <v>302</v>
      </c>
      <c r="E117" s="10" t="s">
        <v>303</v>
      </c>
      <c r="F117" s="10"/>
      <c r="G117" s="10"/>
      <c r="H117" s="10" t="s">
        <v>23</v>
      </c>
      <c r="I117" s="10"/>
      <c r="J117" s="7"/>
      <c r="K117" s="7"/>
      <c r="L117" s="10" t="s">
        <v>23</v>
      </c>
      <c r="M117" s="6"/>
      <c r="N117" s="6"/>
      <c r="O117" s="6"/>
      <c r="P117" s="6"/>
      <c r="Q117" s="6"/>
      <c r="R117" s="6"/>
      <c r="S117" s="6"/>
      <c r="T117" s="86"/>
    </row>
    <row r="118" spans="1:20" ht="17.45" customHeight="1" x14ac:dyDescent="0.2">
      <c r="A118">
        <v>117</v>
      </c>
      <c r="B118" s="101" t="s">
        <v>283</v>
      </c>
      <c r="C118" s="107" t="s">
        <v>284</v>
      </c>
      <c r="D118" s="107" t="s">
        <v>304</v>
      </c>
      <c r="E118" s="10" t="s">
        <v>305</v>
      </c>
      <c r="F118" s="10"/>
      <c r="G118" s="10"/>
      <c r="H118" s="10" t="s">
        <v>23</v>
      </c>
      <c r="I118" s="10"/>
      <c r="J118" s="7"/>
      <c r="K118" s="7"/>
      <c r="L118" s="10" t="s">
        <v>306</v>
      </c>
      <c r="M118" s="6"/>
      <c r="N118" s="6"/>
      <c r="O118" s="6"/>
      <c r="P118" s="6"/>
      <c r="Q118" s="6"/>
      <c r="R118" s="6"/>
      <c r="S118" s="6"/>
      <c r="T118" s="86"/>
    </row>
    <row r="119" spans="1:20" ht="128.25" x14ac:dyDescent="0.2">
      <c r="A119">
        <v>118</v>
      </c>
      <c r="B119" s="110" t="s">
        <v>283</v>
      </c>
      <c r="C119" s="111" t="s">
        <v>284</v>
      </c>
      <c r="D119" s="111" t="s">
        <v>307</v>
      </c>
      <c r="E119" s="12" t="s">
        <v>308</v>
      </c>
      <c r="F119" s="12" t="s">
        <v>309</v>
      </c>
      <c r="G119" s="12" t="s">
        <v>158</v>
      </c>
      <c r="H119" s="12" t="s">
        <v>27</v>
      </c>
      <c r="I119" s="12" t="s">
        <v>36</v>
      </c>
      <c r="J119" s="12" t="s">
        <v>310</v>
      </c>
      <c r="K119" s="12"/>
      <c r="L119" s="12" t="s">
        <v>23</v>
      </c>
      <c r="M119" s="6"/>
      <c r="N119" s="6"/>
      <c r="O119" s="6"/>
      <c r="P119" s="6" t="s">
        <v>169</v>
      </c>
      <c r="Q119" s="6" t="s">
        <v>39</v>
      </c>
      <c r="R119" s="6"/>
      <c r="S119" s="6" t="s">
        <v>39</v>
      </c>
      <c r="T119" s="86"/>
    </row>
    <row r="120" spans="1:20" ht="57" x14ac:dyDescent="0.2">
      <c r="A120">
        <v>119</v>
      </c>
      <c r="B120" s="118" t="s">
        <v>283</v>
      </c>
      <c r="C120" s="119" t="s">
        <v>284</v>
      </c>
      <c r="D120" s="119" t="s">
        <v>307</v>
      </c>
      <c r="E120" s="38" t="s">
        <v>308</v>
      </c>
      <c r="F120" s="38"/>
      <c r="G120" s="38"/>
      <c r="H120" s="38" t="s">
        <v>23</v>
      </c>
      <c r="I120" s="38"/>
      <c r="J120" s="38"/>
      <c r="K120" s="38"/>
      <c r="L120" s="38" t="s">
        <v>23</v>
      </c>
      <c r="M120" s="6" t="s">
        <v>151</v>
      </c>
      <c r="N120" s="6" t="s">
        <v>311</v>
      </c>
      <c r="O120" s="6" t="s">
        <v>23</v>
      </c>
      <c r="P120" s="6"/>
      <c r="Q120" s="6"/>
      <c r="R120" s="6"/>
      <c r="S120" s="6"/>
      <c r="T120" s="86"/>
    </row>
    <row r="121" spans="1:20" ht="28.5" x14ac:dyDescent="0.2">
      <c r="A121">
        <v>120</v>
      </c>
      <c r="B121" s="100" t="s">
        <v>283</v>
      </c>
      <c r="C121" s="103" t="s">
        <v>284</v>
      </c>
      <c r="D121" s="103" t="s">
        <v>312</v>
      </c>
      <c r="E121" s="9" t="s">
        <v>313</v>
      </c>
      <c r="F121" s="9"/>
      <c r="G121" s="9"/>
      <c r="H121" s="9" t="s">
        <v>27</v>
      </c>
      <c r="I121" s="9" t="s">
        <v>107</v>
      </c>
      <c r="J121" s="15"/>
      <c r="K121" s="15"/>
      <c r="L121" s="9" t="s">
        <v>306</v>
      </c>
      <c r="M121" s="11"/>
      <c r="N121" s="11"/>
      <c r="O121" s="11"/>
      <c r="P121" s="11"/>
      <c r="Q121" s="11"/>
      <c r="R121" s="11"/>
      <c r="S121" s="6" t="s">
        <v>108</v>
      </c>
      <c r="T121" s="86"/>
    </row>
    <row r="122" spans="1:20" ht="128.25" x14ac:dyDescent="0.2">
      <c r="A122">
        <v>121</v>
      </c>
      <c r="B122" s="101" t="s">
        <v>283</v>
      </c>
      <c r="C122" s="107" t="s">
        <v>284</v>
      </c>
      <c r="D122" s="107" t="s">
        <v>314</v>
      </c>
      <c r="E122" s="10" t="s">
        <v>315</v>
      </c>
      <c r="F122" s="10" t="s">
        <v>316</v>
      </c>
      <c r="G122" s="10"/>
      <c r="H122" s="10" t="s">
        <v>23</v>
      </c>
      <c r="I122" s="10"/>
      <c r="J122" s="10" t="s">
        <v>317</v>
      </c>
      <c r="K122" s="10" t="s">
        <v>318</v>
      </c>
      <c r="L122" s="10" t="s">
        <v>306</v>
      </c>
      <c r="M122" s="6"/>
      <c r="N122" s="6"/>
      <c r="O122" s="6"/>
      <c r="P122" s="6"/>
      <c r="Q122" s="6"/>
      <c r="R122" s="6"/>
      <c r="S122" s="6"/>
      <c r="T122" s="86"/>
    </row>
    <row r="123" spans="1:20" ht="28.5" x14ac:dyDescent="0.2">
      <c r="A123">
        <v>122</v>
      </c>
      <c r="B123" s="101" t="s">
        <v>283</v>
      </c>
      <c r="C123" s="107" t="s">
        <v>284</v>
      </c>
      <c r="D123" s="107" t="s">
        <v>319</v>
      </c>
      <c r="E123" s="10" t="s">
        <v>320</v>
      </c>
      <c r="F123" s="10" t="s">
        <v>321</v>
      </c>
      <c r="G123" s="10"/>
      <c r="H123" s="10" t="s">
        <v>23</v>
      </c>
      <c r="I123" s="10"/>
      <c r="J123" s="7"/>
      <c r="K123" s="10"/>
      <c r="L123" s="10" t="s">
        <v>23</v>
      </c>
      <c r="M123" s="6"/>
      <c r="N123" s="6"/>
      <c r="O123" s="6"/>
      <c r="P123" s="6"/>
      <c r="Q123" s="6"/>
      <c r="R123" s="6"/>
      <c r="S123" s="6"/>
      <c r="T123" s="86"/>
    </row>
    <row r="124" spans="1:20" ht="28.5" x14ac:dyDescent="0.2">
      <c r="A124">
        <v>123</v>
      </c>
      <c r="B124" s="100" t="s">
        <v>283</v>
      </c>
      <c r="C124" s="103" t="s">
        <v>284</v>
      </c>
      <c r="D124" s="103" t="s">
        <v>322</v>
      </c>
      <c r="E124" s="9" t="s">
        <v>323</v>
      </c>
      <c r="F124" s="9" t="s">
        <v>324</v>
      </c>
      <c r="G124" s="9"/>
      <c r="H124" s="9" t="s">
        <v>27</v>
      </c>
      <c r="I124" s="9" t="s">
        <v>107</v>
      </c>
      <c r="J124" s="9"/>
      <c r="K124" s="9"/>
      <c r="L124" s="9" t="s">
        <v>76</v>
      </c>
      <c r="M124" s="6"/>
      <c r="N124" s="6"/>
      <c r="O124" s="6"/>
      <c r="P124" s="6"/>
      <c r="Q124" s="6"/>
      <c r="R124" s="6"/>
      <c r="S124" s="6" t="s">
        <v>108</v>
      </c>
      <c r="T124" s="86"/>
    </row>
    <row r="125" spans="1:20" x14ac:dyDescent="0.2">
      <c r="A125">
        <v>124</v>
      </c>
      <c r="B125" s="98" t="s">
        <v>283</v>
      </c>
      <c r="C125" s="106" t="s">
        <v>284</v>
      </c>
      <c r="D125" s="106" t="s">
        <v>325</v>
      </c>
      <c r="E125" s="7" t="s">
        <v>326</v>
      </c>
      <c r="F125" s="7"/>
      <c r="G125" s="7"/>
      <c r="H125" s="7" t="s">
        <v>23</v>
      </c>
      <c r="I125" s="7"/>
      <c r="J125" s="7"/>
      <c r="K125" s="7"/>
      <c r="L125" s="7" t="s">
        <v>23</v>
      </c>
      <c r="M125" s="6"/>
      <c r="N125" s="6"/>
      <c r="O125" s="6"/>
      <c r="P125" s="6"/>
      <c r="Q125" s="6"/>
      <c r="R125" s="6"/>
      <c r="S125" s="6"/>
      <c r="T125" s="86"/>
    </row>
    <row r="126" spans="1:20" ht="42.75" x14ac:dyDescent="0.2">
      <c r="A126">
        <v>125</v>
      </c>
      <c r="B126" s="101" t="s">
        <v>283</v>
      </c>
      <c r="C126" s="107" t="s">
        <v>284</v>
      </c>
      <c r="D126" s="107" t="s">
        <v>327</v>
      </c>
      <c r="E126" s="10" t="s">
        <v>328</v>
      </c>
      <c r="F126" s="10"/>
      <c r="G126" s="10"/>
      <c r="H126" s="10" t="s">
        <v>23</v>
      </c>
      <c r="I126" s="10"/>
      <c r="J126" s="10"/>
      <c r="K126" s="10"/>
      <c r="L126" s="10" t="s">
        <v>23</v>
      </c>
      <c r="M126" s="6"/>
      <c r="N126" s="6"/>
      <c r="O126" s="6"/>
      <c r="P126" s="6"/>
      <c r="Q126" s="6"/>
      <c r="R126" s="6"/>
      <c r="S126" s="6"/>
      <c r="T126" s="86"/>
    </row>
    <row r="127" spans="1:20" ht="57" x14ac:dyDescent="0.2">
      <c r="A127">
        <v>126</v>
      </c>
      <c r="B127" s="120" t="s">
        <v>283</v>
      </c>
      <c r="C127" s="121" t="s">
        <v>284</v>
      </c>
      <c r="D127" s="121" t="s">
        <v>329</v>
      </c>
      <c r="E127" s="39" t="s">
        <v>330</v>
      </c>
      <c r="F127" s="39" t="s">
        <v>331</v>
      </c>
      <c r="G127" s="39" t="s">
        <v>158</v>
      </c>
      <c r="H127" s="39" t="s">
        <v>56</v>
      </c>
      <c r="I127" s="39" t="s">
        <v>332</v>
      </c>
      <c r="J127" s="39" t="s">
        <v>333</v>
      </c>
      <c r="K127" s="39"/>
      <c r="L127" s="39" t="s">
        <v>27</v>
      </c>
      <c r="M127" s="6" t="s">
        <v>38</v>
      </c>
      <c r="N127" s="6"/>
      <c r="O127" s="6"/>
      <c r="P127" s="6"/>
      <c r="Q127" s="6"/>
      <c r="R127" s="6"/>
      <c r="S127" s="6" t="s">
        <v>40</v>
      </c>
      <c r="T127" s="86"/>
    </row>
    <row r="128" spans="1:20" ht="128.25" x14ac:dyDescent="0.2">
      <c r="A128">
        <v>127</v>
      </c>
      <c r="B128" s="120" t="s">
        <v>283</v>
      </c>
      <c r="C128" s="121" t="s">
        <v>284</v>
      </c>
      <c r="D128" s="121" t="s">
        <v>329</v>
      </c>
      <c r="E128" s="39" t="s">
        <v>330</v>
      </c>
      <c r="F128" s="39" t="s">
        <v>334</v>
      </c>
      <c r="G128" s="39" t="s">
        <v>158</v>
      </c>
      <c r="H128" s="39" t="s">
        <v>56</v>
      </c>
      <c r="I128" s="39" t="s">
        <v>332</v>
      </c>
      <c r="J128" s="39" t="s">
        <v>335</v>
      </c>
      <c r="K128" s="39"/>
      <c r="L128" s="39" t="s">
        <v>27</v>
      </c>
      <c r="M128" s="6" t="s">
        <v>151</v>
      </c>
      <c r="N128" s="6" t="s">
        <v>336</v>
      </c>
      <c r="O128" s="6" t="s">
        <v>337</v>
      </c>
      <c r="P128" s="6" t="s">
        <v>169</v>
      </c>
      <c r="Q128" s="6" t="s">
        <v>39</v>
      </c>
      <c r="R128" s="6"/>
      <c r="S128" s="6" t="s">
        <v>40</v>
      </c>
      <c r="T128" s="86"/>
    </row>
    <row r="129" spans="1:20" x14ac:dyDescent="0.2">
      <c r="A129">
        <v>128</v>
      </c>
      <c r="B129" s="100" t="s">
        <v>283</v>
      </c>
      <c r="C129" s="103" t="s">
        <v>284</v>
      </c>
      <c r="D129" s="103" t="s">
        <v>329</v>
      </c>
      <c r="E129" s="9" t="s">
        <v>330</v>
      </c>
      <c r="F129" s="9" t="s">
        <v>338</v>
      </c>
      <c r="G129" s="9"/>
      <c r="H129" s="9" t="s">
        <v>27</v>
      </c>
      <c r="I129" s="9" t="s">
        <v>107</v>
      </c>
      <c r="J129" s="9"/>
      <c r="K129" s="9"/>
      <c r="L129" s="9" t="s">
        <v>27</v>
      </c>
      <c r="M129" s="6"/>
      <c r="N129" s="6"/>
      <c r="O129" s="6"/>
      <c r="P129" s="6"/>
      <c r="Q129" s="6"/>
      <c r="R129" s="6"/>
      <c r="S129" s="6" t="s">
        <v>108</v>
      </c>
      <c r="T129" s="86"/>
    </row>
    <row r="130" spans="1:20" ht="42.75" x14ac:dyDescent="0.2">
      <c r="A130">
        <v>129</v>
      </c>
      <c r="B130" s="101" t="s">
        <v>283</v>
      </c>
      <c r="C130" s="107" t="s">
        <v>284</v>
      </c>
      <c r="D130" s="107" t="s">
        <v>339</v>
      </c>
      <c r="E130" s="10" t="s">
        <v>340</v>
      </c>
      <c r="F130" s="10" t="s">
        <v>341</v>
      </c>
      <c r="G130" s="10"/>
      <c r="H130" s="10" t="s">
        <v>23</v>
      </c>
      <c r="I130" s="10"/>
      <c r="J130" s="10"/>
      <c r="K130" s="10"/>
      <c r="L130" s="10" t="s">
        <v>23</v>
      </c>
      <c r="M130" s="6"/>
      <c r="N130" s="6"/>
      <c r="O130" s="6"/>
      <c r="P130" s="6"/>
      <c r="Q130" s="6"/>
      <c r="R130" s="6"/>
      <c r="S130" s="6"/>
      <c r="T130" s="86"/>
    </row>
    <row r="131" spans="1:20" x14ac:dyDescent="0.2">
      <c r="A131">
        <v>130</v>
      </c>
      <c r="B131" s="101" t="s">
        <v>283</v>
      </c>
      <c r="C131" s="107" t="s">
        <v>284</v>
      </c>
      <c r="D131" s="107" t="s">
        <v>342</v>
      </c>
      <c r="E131" s="10" t="s">
        <v>343</v>
      </c>
      <c r="F131" s="10"/>
      <c r="G131" s="10"/>
      <c r="H131" s="10" t="s">
        <v>23</v>
      </c>
      <c r="I131" s="10"/>
      <c r="J131" s="10"/>
      <c r="K131" s="10"/>
      <c r="L131" s="10" t="s">
        <v>23</v>
      </c>
      <c r="M131" s="6"/>
      <c r="N131" s="6"/>
      <c r="O131" s="6"/>
      <c r="P131" s="6"/>
      <c r="Q131" s="6"/>
      <c r="R131" s="6"/>
      <c r="S131" s="6"/>
      <c r="T131" s="86"/>
    </row>
    <row r="132" spans="1:20" x14ac:dyDescent="0.2">
      <c r="A132">
        <v>131</v>
      </c>
      <c r="B132" s="101" t="s">
        <v>283</v>
      </c>
      <c r="C132" s="107" t="s">
        <v>284</v>
      </c>
      <c r="D132" s="107" t="s">
        <v>344</v>
      </c>
      <c r="E132" s="10" t="s">
        <v>345</v>
      </c>
      <c r="F132" s="10"/>
      <c r="G132" s="10"/>
      <c r="H132" s="10" t="s">
        <v>23</v>
      </c>
      <c r="I132" s="10"/>
      <c r="J132" s="10"/>
      <c r="K132" s="10"/>
      <c r="L132" s="10" t="s">
        <v>23</v>
      </c>
      <c r="M132" s="6"/>
      <c r="N132" s="6"/>
      <c r="O132" s="6"/>
      <c r="P132" s="6"/>
      <c r="Q132" s="6"/>
      <c r="R132" s="6"/>
      <c r="S132" s="6"/>
      <c r="T132" s="86"/>
    </row>
    <row r="133" spans="1:20" x14ac:dyDescent="0.2">
      <c r="A133">
        <v>132</v>
      </c>
      <c r="B133" s="101" t="s">
        <v>283</v>
      </c>
      <c r="C133" s="107" t="s">
        <v>284</v>
      </c>
      <c r="D133" s="107">
        <v>6.2</v>
      </c>
      <c r="E133" s="10" t="s">
        <v>346</v>
      </c>
      <c r="F133" s="10"/>
      <c r="G133" s="10"/>
      <c r="H133" s="10" t="s">
        <v>23</v>
      </c>
      <c r="I133" s="10"/>
      <c r="J133" s="10"/>
      <c r="K133" s="10"/>
      <c r="L133" s="10" t="s">
        <v>23</v>
      </c>
      <c r="M133" s="6"/>
      <c r="N133" s="6"/>
      <c r="O133" s="6"/>
      <c r="P133" s="6"/>
      <c r="Q133" s="6"/>
      <c r="R133" s="6"/>
      <c r="S133" s="6"/>
      <c r="T133" s="86"/>
    </row>
    <row r="134" spans="1:20" x14ac:dyDescent="0.2">
      <c r="A134">
        <v>133</v>
      </c>
      <c r="B134" s="101" t="s">
        <v>283</v>
      </c>
      <c r="C134" s="107" t="s">
        <v>284</v>
      </c>
      <c r="D134" s="107" t="s">
        <v>347</v>
      </c>
      <c r="E134" s="10" t="s">
        <v>348</v>
      </c>
      <c r="F134" s="10"/>
      <c r="G134" s="10"/>
      <c r="H134" s="10" t="s">
        <v>23</v>
      </c>
      <c r="I134" s="10"/>
      <c r="J134" s="10"/>
      <c r="K134" s="10"/>
      <c r="L134" s="10" t="s">
        <v>23</v>
      </c>
      <c r="M134" s="6"/>
      <c r="N134" s="6"/>
      <c r="O134" s="6"/>
      <c r="P134" s="6"/>
      <c r="Q134" s="6"/>
      <c r="R134" s="6"/>
      <c r="S134" s="6"/>
      <c r="T134" s="86"/>
    </row>
    <row r="135" spans="1:20" ht="28.5" x14ac:dyDescent="0.2">
      <c r="A135">
        <v>134</v>
      </c>
      <c r="B135" s="101" t="s">
        <v>283</v>
      </c>
      <c r="C135" s="107" t="s">
        <v>284</v>
      </c>
      <c r="D135" s="107" t="s">
        <v>349</v>
      </c>
      <c r="E135" s="34" t="s">
        <v>350</v>
      </c>
      <c r="F135" s="34"/>
      <c r="G135" s="34"/>
      <c r="H135" s="34" t="s">
        <v>23</v>
      </c>
      <c r="I135" s="34"/>
      <c r="J135" s="40"/>
      <c r="K135" s="40"/>
      <c r="L135" s="34" t="s">
        <v>23</v>
      </c>
      <c r="M135" s="6"/>
      <c r="N135" s="6"/>
      <c r="O135" s="6"/>
      <c r="P135" s="6"/>
      <c r="Q135" s="6"/>
      <c r="R135" s="6"/>
      <c r="S135" s="6"/>
      <c r="T135" s="86"/>
    </row>
    <row r="136" spans="1:20" ht="57" x14ac:dyDescent="0.2">
      <c r="A136">
        <v>135</v>
      </c>
      <c r="B136" s="101" t="s">
        <v>283</v>
      </c>
      <c r="C136" s="107" t="s">
        <v>284</v>
      </c>
      <c r="D136" s="107" t="s">
        <v>351</v>
      </c>
      <c r="E136" s="34" t="s">
        <v>352</v>
      </c>
      <c r="F136" s="34"/>
      <c r="G136" s="34"/>
      <c r="H136" s="34" t="s">
        <v>23</v>
      </c>
      <c r="I136" s="34"/>
      <c r="J136" s="40"/>
      <c r="K136" s="40"/>
      <c r="L136" s="34" t="s">
        <v>23</v>
      </c>
      <c r="M136" s="6"/>
      <c r="N136" s="6"/>
      <c r="O136" s="6"/>
      <c r="P136" s="6"/>
      <c r="Q136" s="6"/>
      <c r="R136" s="6"/>
      <c r="S136" s="6"/>
      <c r="T136" s="86"/>
    </row>
    <row r="137" spans="1:20" x14ac:dyDescent="0.2">
      <c r="A137">
        <v>136</v>
      </c>
      <c r="B137" s="101" t="s">
        <v>283</v>
      </c>
      <c r="C137" s="107" t="s">
        <v>284</v>
      </c>
      <c r="D137" s="107" t="s">
        <v>353</v>
      </c>
      <c r="E137" s="34" t="s">
        <v>354</v>
      </c>
      <c r="F137" s="34"/>
      <c r="G137" s="34"/>
      <c r="H137" s="34" t="s">
        <v>23</v>
      </c>
      <c r="I137" s="34"/>
      <c r="J137" s="34"/>
      <c r="K137" s="34"/>
      <c r="L137" s="34" t="s">
        <v>23</v>
      </c>
      <c r="M137" s="6"/>
      <c r="N137" s="6"/>
      <c r="O137" s="6"/>
      <c r="P137" s="6"/>
      <c r="Q137" s="6"/>
      <c r="R137" s="6"/>
      <c r="S137" s="6"/>
      <c r="T137" s="86"/>
    </row>
    <row r="138" spans="1:20" x14ac:dyDescent="0.2">
      <c r="A138">
        <v>137</v>
      </c>
      <c r="B138" s="101" t="s">
        <v>283</v>
      </c>
      <c r="C138" s="107" t="s">
        <v>284</v>
      </c>
      <c r="D138" s="107" t="s">
        <v>355</v>
      </c>
      <c r="E138" s="34" t="s">
        <v>356</v>
      </c>
      <c r="F138" s="34"/>
      <c r="G138" s="34"/>
      <c r="H138" s="34" t="s">
        <v>23</v>
      </c>
      <c r="I138" s="34"/>
      <c r="J138" s="34"/>
      <c r="K138" s="34"/>
      <c r="L138" s="34" t="s">
        <v>23</v>
      </c>
      <c r="M138" s="6"/>
      <c r="N138" s="6"/>
      <c r="O138" s="6"/>
      <c r="P138" s="6"/>
      <c r="Q138" s="6"/>
      <c r="R138" s="6"/>
      <c r="S138" s="6"/>
      <c r="T138" s="86"/>
    </row>
    <row r="139" spans="1:20" ht="42.75" x14ac:dyDescent="0.2">
      <c r="A139">
        <v>138</v>
      </c>
      <c r="B139" s="101" t="s">
        <v>283</v>
      </c>
      <c r="C139" s="107" t="s">
        <v>284</v>
      </c>
      <c r="D139" s="107" t="s">
        <v>357</v>
      </c>
      <c r="E139" s="34" t="s">
        <v>358</v>
      </c>
      <c r="F139" s="34" t="s">
        <v>359</v>
      </c>
      <c r="G139" s="34"/>
      <c r="H139" s="34" t="s">
        <v>23</v>
      </c>
      <c r="I139" s="34"/>
      <c r="J139" s="34"/>
      <c r="K139" s="34"/>
      <c r="L139" s="34" t="s">
        <v>23</v>
      </c>
      <c r="M139" s="6"/>
      <c r="N139" s="6"/>
      <c r="O139" s="6"/>
      <c r="P139" s="6"/>
      <c r="Q139" s="6"/>
      <c r="R139" s="6"/>
      <c r="S139" s="6"/>
      <c r="T139" s="86"/>
    </row>
    <row r="140" spans="1:20" ht="28.5" x14ac:dyDescent="0.2">
      <c r="A140">
        <v>139</v>
      </c>
      <c r="B140" s="101" t="s">
        <v>283</v>
      </c>
      <c r="C140" s="107" t="s">
        <v>284</v>
      </c>
      <c r="D140" s="107" t="s">
        <v>360</v>
      </c>
      <c r="E140" s="10" t="s">
        <v>361</v>
      </c>
      <c r="F140" s="10"/>
      <c r="G140" s="10"/>
      <c r="H140" s="10" t="s">
        <v>23</v>
      </c>
      <c r="I140" s="10"/>
      <c r="J140" s="10"/>
      <c r="K140" s="10"/>
      <c r="L140" s="10" t="s">
        <v>27</v>
      </c>
      <c r="M140" s="6"/>
      <c r="N140" s="6"/>
      <c r="O140" s="6"/>
      <c r="P140" s="6"/>
      <c r="Q140" s="6"/>
      <c r="R140" s="6"/>
      <c r="S140" s="6"/>
      <c r="T140" s="86"/>
    </row>
    <row r="141" spans="1:20" ht="57" x14ac:dyDescent="0.2">
      <c r="A141">
        <v>140</v>
      </c>
      <c r="B141" s="100" t="s">
        <v>283</v>
      </c>
      <c r="C141" s="103" t="s">
        <v>284</v>
      </c>
      <c r="D141" s="103" t="s">
        <v>360</v>
      </c>
      <c r="E141" s="9" t="s">
        <v>362</v>
      </c>
      <c r="F141" s="9" t="s">
        <v>363</v>
      </c>
      <c r="G141" s="9"/>
      <c r="H141" s="9" t="s">
        <v>27</v>
      </c>
      <c r="I141" s="9" t="s">
        <v>36</v>
      </c>
      <c r="J141" s="9" t="s">
        <v>364</v>
      </c>
      <c r="K141" s="9"/>
      <c r="L141" s="9" t="s">
        <v>27</v>
      </c>
      <c r="M141" s="6"/>
      <c r="N141" s="6"/>
      <c r="O141" s="6"/>
      <c r="P141" s="6"/>
      <c r="Q141" s="6"/>
      <c r="R141" s="6"/>
      <c r="S141" s="6" t="s">
        <v>108</v>
      </c>
      <c r="T141" s="86"/>
    </row>
    <row r="142" spans="1:20" ht="57" x14ac:dyDescent="0.2">
      <c r="A142">
        <v>141</v>
      </c>
      <c r="B142" s="100" t="s">
        <v>283</v>
      </c>
      <c r="C142" s="103" t="s">
        <v>284</v>
      </c>
      <c r="D142" s="103" t="s">
        <v>360</v>
      </c>
      <c r="E142" s="9" t="s">
        <v>365</v>
      </c>
      <c r="F142" s="9" t="s">
        <v>363</v>
      </c>
      <c r="G142" s="9"/>
      <c r="H142" s="9" t="s">
        <v>46</v>
      </c>
      <c r="I142" s="9" t="s">
        <v>36</v>
      </c>
      <c r="J142" s="9" t="s">
        <v>364</v>
      </c>
      <c r="K142" s="9"/>
      <c r="L142" s="9" t="s">
        <v>27</v>
      </c>
      <c r="M142" s="6"/>
      <c r="N142" s="6"/>
      <c r="O142" s="6"/>
      <c r="P142" s="6"/>
      <c r="Q142" s="6"/>
      <c r="R142" s="6"/>
      <c r="S142" s="6" t="s">
        <v>40</v>
      </c>
      <c r="T142" s="86"/>
    </row>
    <row r="143" spans="1:20" x14ac:dyDescent="0.2">
      <c r="A143">
        <v>142</v>
      </c>
      <c r="B143" s="122" t="s">
        <v>283</v>
      </c>
      <c r="C143" s="117" t="s">
        <v>284</v>
      </c>
      <c r="D143" s="117" t="s">
        <v>366</v>
      </c>
      <c r="E143" s="41" t="s">
        <v>367</v>
      </c>
      <c r="F143" s="41"/>
      <c r="G143" s="41"/>
      <c r="H143" s="41"/>
      <c r="I143" s="41"/>
      <c r="J143" s="42"/>
      <c r="K143" s="42"/>
      <c r="L143" s="41"/>
      <c r="M143" s="6"/>
      <c r="N143" s="6"/>
      <c r="O143" s="6"/>
      <c r="P143" s="6"/>
      <c r="Q143" s="6"/>
      <c r="R143" s="6"/>
      <c r="S143" s="6"/>
      <c r="T143" s="86"/>
    </row>
    <row r="144" spans="1:20" ht="71.25" x14ac:dyDescent="0.2">
      <c r="A144">
        <v>143</v>
      </c>
      <c r="B144" s="101" t="s">
        <v>283</v>
      </c>
      <c r="C144" s="107" t="s">
        <v>284</v>
      </c>
      <c r="D144" s="107" t="s">
        <v>368</v>
      </c>
      <c r="E144" s="10" t="s">
        <v>369</v>
      </c>
      <c r="F144" s="10" t="s">
        <v>370</v>
      </c>
      <c r="G144" s="10"/>
      <c r="H144" s="10" t="s">
        <v>371</v>
      </c>
      <c r="I144" s="10" t="s">
        <v>228</v>
      </c>
      <c r="J144" s="10" t="s">
        <v>372</v>
      </c>
      <c r="K144" s="43">
        <v>41941</v>
      </c>
      <c r="L144" s="10" t="s">
        <v>27</v>
      </c>
      <c r="M144" s="6" t="s">
        <v>38</v>
      </c>
      <c r="N144" s="6"/>
      <c r="O144" s="6"/>
      <c r="P144" s="6"/>
      <c r="Q144" s="6"/>
      <c r="R144" s="6"/>
      <c r="S144" s="6" t="s">
        <v>40</v>
      </c>
      <c r="T144" s="86"/>
    </row>
    <row r="145" spans="1:20" ht="71.25" x14ac:dyDescent="0.2">
      <c r="A145">
        <v>144</v>
      </c>
      <c r="B145" s="101" t="s">
        <v>283</v>
      </c>
      <c r="C145" s="107" t="s">
        <v>284</v>
      </c>
      <c r="D145" s="107" t="s">
        <v>373</v>
      </c>
      <c r="E145" s="10" t="s">
        <v>374</v>
      </c>
      <c r="F145" s="10" t="s">
        <v>370</v>
      </c>
      <c r="G145" s="10"/>
      <c r="H145" s="10" t="s">
        <v>371</v>
      </c>
      <c r="I145" s="10" t="s">
        <v>228</v>
      </c>
      <c r="J145" s="10" t="s">
        <v>372</v>
      </c>
      <c r="K145" s="43">
        <v>41941</v>
      </c>
      <c r="L145" s="10" t="s">
        <v>27</v>
      </c>
      <c r="M145" s="6" t="s">
        <v>38</v>
      </c>
      <c r="N145" s="6"/>
      <c r="O145" s="6"/>
      <c r="P145" s="6"/>
      <c r="Q145" s="6"/>
      <c r="R145" s="6"/>
      <c r="S145" s="6" t="s">
        <v>40</v>
      </c>
      <c r="T145" s="86"/>
    </row>
    <row r="146" spans="1:20" ht="71.25" x14ac:dyDescent="0.2">
      <c r="A146">
        <v>145</v>
      </c>
      <c r="B146" s="98" t="s">
        <v>283</v>
      </c>
      <c r="C146" s="106" t="s">
        <v>284</v>
      </c>
      <c r="D146" s="106" t="s">
        <v>375</v>
      </c>
      <c r="E146" s="7" t="s">
        <v>376</v>
      </c>
      <c r="F146" s="7" t="s">
        <v>370</v>
      </c>
      <c r="G146" s="7"/>
      <c r="H146" s="7" t="s">
        <v>371</v>
      </c>
      <c r="I146" s="7" t="s">
        <v>228</v>
      </c>
      <c r="J146" s="7" t="s">
        <v>372</v>
      </c>
      <c r="K146" s="44">
        <v>41941</v>
      </c>
      <c r="L146" s="7" t="s">
        <v>27</v>
      </c>
      <c r="M146" s="6" t="s">
        <v>38</v>
      </c>
      <c r="N146" s="6"/>
      <c r="O146" s="6"/>
      <c r="P146" s="6"/>
      <c r="Q146" s="6"/>
      <c r="R146" s="6"/>
      <c r="S146" s="6" t="s">
        <v>40</v>
      </c>
      <c r="T146" s="86"/>
    </row>
    <row r="147" spans="1:20" x14ac:dyDescent="0.2">
      <c r="A147">
        <v>146</v>
      </c>
      <c r="B147" s="117" t="s">
        <v>283</v>
      </c>
      <c r="C147" s="117" t="s">
        <v>284</v>
      </c>
      <c r="D147" s="117" t="s">
        <v>377</v>
      </c>
      <c r="E147" t="s">
        <v>378</v>
      </c>
      <c r="F147"/>
      <c r="G147"/>
      <c r="H147"/>
      <c r="I147"/>
      <c r="J147"/>
      <c r="K147"/>
      <c r="L147" t="s">
        <v>23</v>
      </c>
      <c r="M147" s="6"/>
      <c r="N147" s="6"/>
      <c r="O147" s="6"/>
      <c r="P147" s="6"/>
      <c r="Q147" s="6"/>
      <c r="R147" s="6"/>
      <c r="S147" s="6"/>
      <c r="T147" s="86"/>
    </row>
    <row r="148" spans="1:20" ht="42.75" x14ac:dyDescent="0.2">
      <c r="A148">
        <v>147</v>
      </c>
      <c r="B148" s="110" t="s">
        <v>283</v>
      </c>
      <c r="C148" s="111" t="s">
        <v>284</v>
      </c>
      <c r="D148" s="111" t="s">
        <v>379</v>
      </c>
      <c r="E148" s="12" t="s">
        <v>380</v>
      </c>
      <c r="F148" s="12" t="s">
        <v>381</v>
      </c>
      <c r="G148" s="12" t="s">
        <v>166</v>
      </c>
      <c r="H148" s="12" t="s">
        <v>27</v>
      </c>
      <c r="I148" s="12" t="s">
        <v>228</v>
      </c>
      <c r="J148" s="12"/>
      <c r="K148" s="12"/>
      <c r="L148" s="12" t="s">
        <v>23</v>
      </c>
      <c r="M148" s="6" t="s">
        <v>151</v>
      </c>
      <c r="N148" s="6" t="s">
        <v>382</v>
      </c>
      <c r="O148" s="6" t="s">
        <v>383</v>
      </c>
      <c r="P148" s="6" t="s">
        <v>169</v>
      </c>
      <c r="Q148" s="6" t="s">
        <v>39</v>
      </c>
      <c r="R148" s="6"/>
      <c r="S148" s="6" t="s">
        <v>40</v>
      </c>
      <c r="T148" s="86"/>
    </row>
    <row r="149" spans="1:20" ht="128.25" x14ac:dyDescent="0.2">
      <c r="A149">
        <v>148</v>
      </c>
      <c r="B149" s="110" t="s">
        <v>283</v>
      </c>
      <c r="C149" s="111" t="s">
        <v>284</v>
      </c>
      <c r="D149" s="111" t="s">
        <v>379</v>
      </c>
      <c r="E149" s="12" t="s">
        <v>380</v>
      </c>
      <c r="F149" s="12" t="s">
        <v>384</v>
      </c>
      <c r="G149" s="12"/>
      <c r="H149" s="12" t="s">
        <v>27</v>
      </c>
      <c r="I149" s="12" t="s">
        <v>36</v>
      </c>
      <c r="J149" s="12"/>
      <c r="K149" s="12"/>
      <c r="L149" s="12" t="s">
        <v>23</v>
      </c>
      <c r="M149" s="6" t="s">
        <v>151</v>
      </c>
      <c r="N149" s="6"/>
      <c r="O149" s="6"/>
      <c r="P149" s="6"/>
      <c r="Q149" s="6"/>
      <c r="R149" s="6" t="s">
        <v>39</v>
      </c>
      <c r="S149" s="6" t="s">
        <v>40</v>
      </c>
      <c r="T149" s="86"/>
    </row>
    <row r="150" spans="1:20" ht="28.5" x14ac:dyDescent="0.2">
      <c r="A150">
        <v>149</v>
      </c>
      <c r="B150" s="100" t="s">
        <v>283</v>
      </c>
      <c r="C150" s="103" t="s">
        <v>284</v>
      </c>
      <c r="D150" s="103" t="s">
        <v>385</v>
      </c>
      <c r="E150" s="9" t="s">
        <v>386</v>
      </c>
      <c r="F150" s="9" t="s">
        <v>387</v>
      </c>
      <c r="G150" s="9" t="s">
        <v>158</v>
      </c>
      <c r="H150" s="9" t="s">
        <v>27</v>
      </c>
      <c r="I150" s="9"/>
      <c r="J150" s="9"/>
      <c r="K150" s="9" t="s">
        <v>388</v>
      </c>
      <c r="L150" s="9" t="s">
        <v>23</v>
      </c>
      <c r="M150" s="6"/>
      <c r="N150" s="6"/>
      <c r="O150" s="6"/>
      <c r="P150" s="6"/>
      <c r="Q150" s="6"/>
      <c r="R150" s="6"/>
      <c r="S150" s="6" t="s">
        <v>95</v>
      </c>
      <c r="T150" s="86"/>
    </row>
    <row r="151" spans="1:20" ht="28.5" x14ac:dyDescent="0.2">
      <c r="A151">
        <v>150</v>
      </c>
      <c r="B151" s="100" t="s">
        <v>283</v>
      </c>
      <c r="C151" s="103" t="s">
        <v>284</v>
      </c>
      <c r="D151" s="103" t="s">
        <v>385</v>
      </c>
      <c r="E151" s="9" t="s">
        <v>386</v>
      </c>
      <c r="F151" s="9" t="s">
        <v>389</v>
      </c>
      <c r="G151" s="9" t="s">
        <v>158</v>
      </c>
      <c r="H151" s="9" t="s">
        <v>27</v>
      </c>
      <c r="I151" s="9"/>
      <c r="J151" s="9" t="s">
        <v>390</v>
      </c>
      <c r="K151" s="9" t="s">
        <v>388</v>
      </c>
      <c r="L151" s="9" t="s">
        <v>23</v>
      </c>
      <c r="M151" s="6"/>
      <c r="N151" s="6"/>
      <c r="O151" s="6"/>
      <c r="P151" s="6"/>
      <c r="Q151" s="6"/>
      <c r="R151" s="6"/>
      <c r="S151" s="6" t="s">
        <v>40</v>
      </c>
      <c r="T151" s="86"/>
    </row>
    <row r="152" spans="1:20" ht="185.25" x14ac:dyDescent="0.2">
      <c r="A152">
        <v>151</v>
      </c>
      <c r="B152" s="100" t="s">
        <v>283</v>
      </c>
      <c r="C152" s="103" t="s">
        <v>284</v>
      </c>
      <c r="D152" s="103" t="s">
        <v>385</v>
      </c>
      <c r="E152" s="9" t="s">
        <v>386</v>
      </c>
      <c r="F152" s="9" t="s">
        <v>391</v>
      </c>
      <c r="G152" s="9" t="s">
        <v>158</v>
      </c>
      <c r="H152" s="9" t="s">
        <v>27</v>
      </c>
      <c r="I152" s="9"/>
      <c r="J152" s="9" t="s">
        <v>390</v>
      </c>
      <c r="K152" s="9" t="s">
        <v>388</v>
      </c>
      <c r="L152" s="9" t="s">
        <v>23</v>
      </c>
      <c r="M152" s="6"/>
      <c r="N152" s="6"/>
      <c r="O152" s="6"/>
      <c r="P152" s="6"/>
      <c r="Q152" s="6"/>
      <c r="R152" s="6"/>
      <c r="S152" s="6" t="s">
        <v>95</v>
      </c>
      <c r="T152" s="86"/>
    </row>
    <row r="153" spans="1:20" ht="57" x14ac:dyDescent="0.2">
      <c r="A153">
        <v>152</v>
      </c>
      <c r="B153" s="101" t="s">
        <v>283</v>
      </c>
      <c r="C153" s="107" t="s">
        <v>284</v>
      </c>
      <c r="D153" s="107" t="s">
        <v>392</v>
      </c>
      <c r="E153" s="10" t="s">
        <v>393</v>
      </c>
      <c r="F153" s="10" t="s">
        <v>394</v>
      </c>
      <c r="G153" s="10"/>
      <c r="H153" s="10" t="s">
        <v>23</v>
      </c>
      <c r="I153" s="10" t="s">
        <v>107</v>
      </c>
      <c r="J153" s="10"/>
      <c r="K153" s="9"/>
      <c r="L153" s="9" t="s">
        <v>23</v>
      </c>
      <c r="M153" s="6"/>
      <c r="N153" s="6"/>
      <c r="O153" s="6"/>
      <c r="P153" s="6"/>
      <c r="Q153" s="6"/>
      <c r="R153" s="6"/>
      <c r="S153" s="34"/>
      <c r="T153" s="86"/>
    </row>
    <row r="154" spans="1:20" ht="28.5" x14ac:dyDescent="0.2">
      <c r="A154">
        <v>153</v>
      </c>
      <c r="B154" s="115" t="s">
        <v>283</v>
      </c>
      <c r="C154" s="116" t="s">
        <v>284</v>
      </c>
      <c r="D154" s="116" t="s">
        <v>395</v>
      </c>
      <c r="E154" s="45" t="s">
        <v>396</v>
      </c>
      <c r="F154" s="45"/>
      <c r="G154" s="45"/>
      <c r="H154" s="45" t="s">
        <v>27</v>
      </c>
      <c r="I154" s="45" t="s">
        <v>397</v>
      </c>
      <c r="J154" s="45"/>
      <c r="K154" s="45"/>
      <c r="L154" s="45" t="s">
        <v>27</v>
      </c>
      <c r="M154" s="6"/>
      <c r="N154" s="6"/>
      <c r="O154" s="6"/>
      <c r="P154" s="6"/>
      <c r="Q154" s="6"/>
      <c r="R154" s="6"/>
      <c r="S154" s="6"/>
      <c r="T154" s="86"/>
    </row>
    <row r="155" spans="1:20" ht="28.5" x14ac:dyDescent="0.2">
      <c r="A155">
        <v>154</v>
      </c>
      <c r="B155" s="101" t="s">
        <v>283</v>
      </c>
      <c r="C155" s="107" t="s">
        <v>284</v>
      </c>
      <c r="D155" s="107" t="s">
        <v>398</v>
      </c>
      <c r="E155" s="10" t="s">
        <v>399</v>
      </c>
      <c r="F155" s="10"/>
      <c r="G155" s="10"/>
      <c r="H155" s="10" t="s">
        <v>23</v>
      </c>
      <c r="I155" s="10"/>
      <c r="J155" s="10"/>
      <c r="K155" s="10"/>
      <c r="L155" s="10" t="s">
        <v>23</v>
      </c>
      <c r="M155" s="6"/>
      <c r="N155" s="6"/>
      <c r="O155" s="6"/>
      <c r="P155" s="6"/>
      <c r="Q155" s="6"/>
      <c r="R155" s="6"/>
      <c r="S155" s="6"/>
      <c r="T155" s="86"/>
    </row>
    <row r="156" spans="1:20" x14ac:dyDescent="0.2">
      <c r="A156">
        <v>155</v>
      </c>
      <c r="B156" s="101" t="s">
        <v>283</v>
      </c>
      <c r="C156" s="107" t="s">
        <v>284</v>
      </c>
      <c r="D156" s="107" t="s">
        <v>400</v>
      </c>
      <c r="E156" s="10" t="s">
        <v>401</v>
      </c>
      <c r="F156" s="10"/>
      <c r="G156" s="10"/>
      <c r="H156" s="10" t="s">
        <v>23</v>
      </c>
      <c r="I156" s="10"/>
      <c r="J156" s="10"/>
      <c r="K156" s="10"/>
      <c r="L156" s="10" t="s">
        <v>23</v>
      </c>
      <c r="M156" s="6"/>
      <c r="N156" s="6"/>
      <c r="O156" s="6"/>
      <c r="P156" s="6"/>
      <c r="Q156" s="6"/>
      <c r="R156" s="6"/>
      <c r="S156" s="6"/>
      <c r="T156" s="86"/>
    </row>
    <row r="157" spans="1:20" x14ac:dyDescent="0.2">
      <c r="A157">
        <v>156</v>
      </c>
      <c r="B157" s="101" t="s">
        <v>283</v>
      </c>
      <c r="C157" s="107" t="s">
        <v>284</v>
      </c>
      <c r="D157" s="107" t="s">
        <v>402</v>
      </c>
      <c r="E157" s="10" t="s">
        <v>403</v>
      </c>
      <c r="F157" s="10"/>
      <c r="G157" s="10"/>
      <c r="H157" s="10" t="s">
        <v>23</v>
      </c>
      <c r="I157" s="10"/>
      <c r="J157" s="10"/>
      <c r="K157" s="10"/>
      <c r="L157" s="10" t="s">
        <v>23</v>
      </c>
      <c r="M157" s="6"/>
      <c r="N157" s="6"/>
      <c r="O157" s="6"/>
      <c r="P157" s="6"/>
      <c r="Q157" s="6"/>
      <c r="R157" s="6"/>
      <c r="S157" s="6"/>
      <c r="T157" s="86"/>
    </row>
    <row r="158" spans="1:20" ht="28.5" x14ac:dyDescent="0.2">
      <c r="A158">
        <v>157</v>
      </c>
      <c r="B158" s="101" t="s">
        <v>283</v>
      </c>
      <c r="C158" s="107" t="s">
        <v>284</v>
      </c>
      <c r="D158" s="107" t="s">
        <v>404</v>
      </c>
      <c r="E158" s="10" t="s">
        <v>405</v>
      </c>
      <c r="F158" s="10"/>
      <c r="G158" s="10"/>
      <c r="H158" s="10" t="s">
        <v>23</v>
      </c>
      <c r="I158" s="10"/>
      <c r="J158" s="10"/>
      <c r="K158" s="10"/>
      <c r="L158" s="10" t="s">
        <v>23</v>
      </c>
      <c r="M158" s="6"/>
      <c r="N158" s="6"/>
      <c r="O158" s="6"/>
      <c r="P158" s="6"/>
      <c r="Q158" s="6"/>
      <c r="R158" s="6"/>
      <c r="S158" s="6"/>
      <c r="T158" s="86"/>
    </row>
    <row r="159" spans="1:20" ht="28.5" x14ac:dyDescent="0.2">
      <c r="A159">
        <v>158</v>
      </c>
      <c r="B159" s="101" t="s">
        <v>283</v>
      </c>
      <c r="C159" s="107" t="s">
        <v>284</v>
      </c>
      <c r="D159" s="107" t="s">
        <v>406</v>
      </c>
      <c r="E159" s="10" t="s">
        <v>407</v>
      </c>
      <c r="F159" s="10" t="s">
        <v>408</v>
      </c>
      <c r="G159" s="10"/>
      <c r="H159" s="10" t="s">
        <v>23</v>
      </c>
      <c r="I159" s="10"/>
      <c r="J159" s="10"/>
      <c r="K159" s="10"/>
      <c r="L159" s="10" t="s">
        <v>23</v>
      </c>
      <c r="M159" s="6"/>
      <c r="N159" s="6"/>
      <c r="O159" s="6"/>
      <c r="P159" s="6"/>
      <c r="Q159" s="6"/>
      <c r="R159" s="6"/>
      <c r="S159" s="6"/>
      <c r="T159" s="86"/>
    </row>
    <row r="160" spans="1:20" x14ac:dyDescent="0.2">
      <c r="A160">
        <v>159</v>
      </c>
      <c r="B160" s="117" t="s">
        <v>283</v>
      </c>
      <c r="C160" s="117" t="s">
        <v>284</v>
      </c>
      <c r="D160" s="117" t="s">
        <v>409</v>
      </c>
      <c r="E160" t="s">
        <v>410</v>
      </c>
      <c r="F160"/>
      <c r="G160"/>
      <c r="H160"/>
      <c r="I160" s="46"/>
      <c r="J160"/>
      <c r="K160"/>
      <c r="L160" t="s">
        <v>23</v>
      </c>
      <c r="M160" s="6"/>
      <c r="N160" s="6"/>
      <c r="O160" s="6"/>
      <c r="P160" s="6"/>
      <c r="Q160" s="6"/>
      <c r="R160" s="6"/>
      <c r="S160" s="6"/>
      <c r="T160" s="86"/>
    </row>
    <row r="161" spans="1:20" ht="185.25" x14ac:dyDescent="0.2">
      <c r="A161">
        <v>160</v>
      </c>
      <c r="B161" s="99" t="s">
        <v>283</v>
      </c>
      <c r="C161" s="112" t="s">
        <v>284</v>
      </c>
      <c r="D161" s="112" t="s">
        <v>411</v>
      </c>
      <c r="E161" s="15" t="s">
        <v>412</v>
      </c>
      <c r="F161" s="15" t="s">
        <v>413</v>
      </c>
      <c r="G161" s="15" t="s">
        <v>158</v>
      </c>
      <c r="H161" s="15" t="s">
        <v>27</v>
      </c>
      <c r="I161" s="15" t="s">
        <v>107</v>
      </c>
      <c r="J161" s="15"/>
      <c r="K161" s="15"/>
      <c r="L161" s="15" t="s">
        <v>30</v>
      </c>
      <c r="M161" s="6"/>
      <c r="N161" s="6"/>
      <c r="O161" s="6"/>
      <c r="P161" s="6"/>
      <c r="Q161" s="6"/>
      <c r="R161" s="6"/>
      <c r="S161" s="6" t="s">
        <v>143</v>
      </c>
      <c r="T161" s="86"/>
    </row>
    <row r="162" spans="1:20" ht="45" x14ac:dyDescent="0.25">
      <c r="A162">
        <v>161</v>
      </c>
      <c r="B162" s="123" t="s">
        <v>283</v>
      </c>
      <c r="C162" s="124" t="s">
        <v>284</v>
      </c>
      <c r="D162" s="124" t="s">
        <v>414</v>
      </c>
      <c r="E162" s="2" t="s">
        <v>415</v>
      </c>
      <c r="F162" s="2"/>
      <c r="G162" s="2"/>
      <c r="H162" s="2"/>
      <c r="I162" s="2"/>
      <c r="J162" s="2"/>
      <c r="K162" s="2"/>
      <c r="L162" s="2"/>
      <c r="M162" s="6"/>
      <c r="N162" s="6"/>
      <c r="O162" s="6"/>
      <c r="P162" s="6"/>
      <c r="Q162" s="6"/>
      <c r="R162" s="6"/>
      <c r="S162" s="6"/>
      <c r="T162" s="86"/>
    </row>
    <row r="163" spans="1:20" ht="28.5" x14ac:dyDescent="0.2">
      <c r="A163">
        <v>162</v>
      </c>
      <c r="B163" s="100" t="s">
        <v>283</v>
      </c>
      <c r="C163" s="103" t="s">
        <v>284</v>
      </c>
      <c r="D163" s="103" t="s">
        <v>416</v>
      </c>
      <c r="E163" s="9" t="s">
        <v>417</v>
      </c>
      <c r="F163" s="9"/>
      <c r="G163" s="9"/>
      <c r="H163" s="9" t="s">
        <v>27</v>
      </c>
      <c r="I163" s="9" t="s">
        <v>418</v>
      </c>
      <c r="J163" s="9"/>
      <c r="K163" s="9"/>
      <c r="L163" s="9" t="s">
        <v>27</v>
      </c>
      <c r="M163" s="6"/>
      <c r="N163" s="6"/>
      <c r="O163" s="6"/>
      <c r="P163" s="6"/>
      <c r="Q163" s="6"/>
      <c r="R163" s="6"/>
      <c r="S163" s="6"/>
      <c r="T163" s="86"/>
    </row>
    <row r="164" spans="1:20" x14ac:dyDescent="0.2">
      <c r="A164">
        <v>163</v>
      </c>
      <c r="B164" s="101" t="s">
        <v>283</v>
      </c>
      <c r="C164" s="107" t="s">
        <v>284</v>
      </c>
      <c r="D164" s="107" t="s">
        <v>419</v>
      </c>
      <c r="E164" s="10" t="s">
        <v>420</v>
      </c>
      <c r="F164" s="10"/>
      <c r="G164" s="10"/>
      <c r="H164" s="10" t="s">
        <v>23</v>
      </c>
      <c r="I164" s="10"/>
      <c r="J164" s="10"/>
      <c r="K164" s="10"/>
      <c r="L164" s="10" t="s">
        <v>23</v>
      </c>
      <c r="M164" s="6"/>
      <c r="N164" s="6"/>
      <c r="O164" s="6"/>
      <c r="P164" s="6"/>
      <c r="Q164" s="6"/>
      <c r="R164" s="6"/>
      <c r="S164" s="6"/>
      <c r="T164" s="86"/>
    </row>
    <row r="165" spans="1:20" ht="28.5" x14ac:dyDescent="0.2">
      <c r="A165">
        <v>164</v>
      </c>
      <c r="B165" s="101" t="s">
        <v>283</v>
      </c>
      <c r="C165" s="107" t="s">
        <v>284</v>
      </c>
      <c r="D165" s="107" t="s">
        <v>421</v>
      </c>
      <c r="E165" s="10" t="s">
        <v>422</v>
      </c>
      <c r="F165" s="10"/>
      <c r="G165" s="10"/>
      <c r="H165" s="10" t="s">
        <v>23</v>
      </c>
      <c r="I165" s="10"/>
      <c r="J165" s="10"/>
      <c r="K165" s="10"/>
      <c r="L165" s="10" t="s">
        <v>23</v>
      </c>
      <c r="M165" s="6"/>
      <c r="N165" s="6"/>
      <c r="O165" s="6"/>
      <c r="P165" s="6"/>
      <c r="Q165" s="6"/>
      <c r="R165" s="6"/>
      <c r="S165" s="6"/>
      <c r="T165" s="86"/>
    </row>
    <row r="166" spans="1:20" x14ac:dyDescent="0.2">
      <c r="A166">
        <v>165</v>
      </c>
      <c r="B166" s="101" t="s">
        <v>283</v>
      </c>
      <c r="C166" s="107" t="s">
        <v>284</v>
      </c>
      <c r="D166" s="107" t="s">
        <v>423</v>
      </c>
      <c r="E166" s="10" t="s">
        <v>424</v>
      </c>
      <c r="F166" s="10"/>
      <c r="G166" s="10"/>
      <c r="H166" s="10" t="s">
        <v>23</v>
      </c>
      <c r="I166" s="10"/>
      <c r="J166" s="10"/>
      <c r="K166" s="10"/>
      <c r="L166" s="10" t="s">
        <v>23</v>
      </c>
      <c r="M166" s="6"/>
      <c r="N166" s="6"/>
      <c r="O166" s="6"/>
      <c r="P166" s="6"/>
      <c r="Q166" s="6"/>
      <c r="R166" s="6"/>
      <c r="S166" s="6"/>
      <c r="T166" s="86"/>
    </row>
    <row r="167" spans="1:20" x14ac:dyDescent="0.2">
      <c r="A167">
        <v>166</v>
      </c>
      <c r="B167" s="101" t="s">
        <v>283</v>
      </c>
      <c r="C167" s="107" t="s">
        <v>284</v>
      </c>
      <c r="D167" s="107" t="s">
        <v>425</v>
      </c>
      <c r="E167" s="10" t="s">
        <v>426</v>
      </c>
      <c r="F167" s="10"/>
      <c r="G167" s="10"/>
      <c r="H167" s="10" t="s">
        <v>23</v>
      </c>
      <c r="I167" s="10"/>
      <c r="J167" s="10"/>
      <c r="K167" s="10"/>
      <c r="L167" s="10" t="s">
        <v>23</v>
      </c>
      <c r="M167" s="6"/>
      <c r="N167" s="6"/>
      <c r="O167" s="6"/>
      <c r="P167" s="6"/>
      <c r="Q167" s="6"/>
      <c r="R167" s="6"/>
      <c r="S167" s="6"/>
      <c r="T167" s="86"/>
    </row>
    <row r="168" spans="1:20" ht="28.5" x14ac:dyDescent="0.2">
      <c r="A168">
        <v>167</v>
      </c>
      <c r="B168" s="101" t="s">
        <v>283</v>
      </c>
      <c r="C168" s="107" t="s">
        <v>284</v>
      </c>
      <c r="D168" s="107" t="s">
        <v>427</v>
      </c>
      <c r="E168" s="10" t="s">
        <v>428</v>
      </c>
      <c r="F168" s="10" t="s">
        <v>429</v>
      </c>
      <c r="G168" s="10"/>
      <c r="H168" s="10" t="s">
        <v>23</v>
      </c>
      <c r="I168" s="10"/>
      <c r="J168" s="26"/>
      <c r="K168" s="7"/>
      <c r="L168" s="10" t="s">
        <v>216</v>
      </c>
      <c r="M168" s="6"/>
      <c r="N168" s="6"/>
      <c r="O168" s="6"/>
      <c r="P168" s="6"/>
      <c r="Q168" s="6"/>
      <c r="R168" s="6"/>
      <c r="S168" s="6"/>
      <c r="T168" s="86"/>
    </row>
    <row r="169" spans="1:20" x14ac:dyDescent="0.2">
      <c r="A169">
        <v>168</v>
      </c>
      <c r="B169" s="117" t="s">
        <v>283</v>
      </c>
      <c r="C169" s="117" t="s">
        <v>284</v>
      </c>
      <c r="D169" s="117" t="s">
        <v>430</v>
      </c>
      <c r="E169" t="s">
        <v>431</v>
      </c>
      <c r="F169"/>
      <c r="G169"/>
      <c r="H169"/>
      <c r="I169"/>
      <c r="J169"/>
      <c r="K169"/>
      <c r="L169"/>
      <c r="M169" s="6"/>
      <c r="N169" s="6"/>
      <c r="O169" s="6"/>
      <c r="P169" s="6"/>
      <c r="Q169" s="6"/>
      <c r="R169" s="6"/>
      <c r="S169" s="6"/>
      <c r="T169" s="86"/>
    </row>
    <row r="170" spans="1:20" x14ac:dyDescent="0.2">
      <c r="A170">
        <v>169</v>
      </c>
      <c r="B170" s="117" t="s">
        <v>283</v>
      </c>
      <c r="C170" s="117" t="s">
        <v>284</v>
      </c>
      <c r="D170" s="117" t="s">
        <v>432</v>
      </c>
      <c r="E170" t="s">
        <v>433</v>
      </c>
      <c r="F170"/>
      <c r="G170"/>
      <c r="H170"/>
      <c r="I170"/>
      <c r="J170"/>
      <c r="K170"/>
      <c r="L170" t="s">
        <v>23</v>
      </c>
      <c r="M170" s="6"/>
      <c r="N170" s="6"/>
      <c r="O170" s="6"/>
      <c r="P170" s="6"/>
      <c r="Q170" s="6"/>
      <c r="R170" s="6"/>
      <c r="S170" s="6"/>
      <c r="T170" s="86"/>
    </row>
    <row r="171" spans="1:20" ht="99.75" x14ac:dyDescent="0.2">
      <c r="A171">
        <v>170</v>
      </c>
      <c r="B171" s="120" t="s">
        <v>283</v>
      </c>
      <c r="C171" s="121" t="s">
        <v>284</v>
      </c>
      <c r="D171" s="121" t="s">
        <v>434</v>
      </c>
      <c r="E171" s="39" t="s">
        <v>435</v>
      </c>
      <c r="F171" s="39" t="s">
        <v>436</v>
      </c>
      <c r="G171" s="39"/>
      <c r="H171" s="39" t="s">
        <v>306</v>
      </c>
      <c r="I171" s="39" t="s">
        <v>36</v>
      </c>
      <c r="J171" s="39" t="s">
        <v>437</v>
      </c>
      <c r="K171" s="39"/>
      <c r="L171" s="39" t="s">
        <v>306</v>
      </c>
      <c r="M171" s="6" t="s">
        <v>151</v>
      </c>
      <c r="N171" s="6"/>
      <c r="O171" s="6"/>
      <c r="P171" s="6"/>
      <c r="Q171" s="6"/>
      <c r="R171" s="6"/>
      <c r="S171" s="6" t="s">
        <v>306</v>
      </c>
      <c r="T171" s="86"/>
    </row>
    <row r="172" spans="1:20" ht="42.75" x14ac:dyDescent="0.2">
      <c r="A172">
        <v>171</v>
      </c>
      <c r="B172" s="98" t="s">
        <v>283</v>
      </c>
      <c r="C172" s="106" t="s">
        <v>284</v>
      </c>
      <c r="D172" s="106" t="s">
        <v>438</v>
      </c>
      <c r="E172" s="7" t="s">
        <v>439</v>
      </c>
      <c r="F172" s="7" t="s">
        <v>440</v>
      </c>
      <c r="G172" s="7"/>
      <c r="H172" s="7" t="s">
        <v>23</v>
      </c>
      <c r="I172" s="7"/>
      <c r="J172" s="7"/>
      <c r="K172" s="7"/>
      <c r="L172" s="7" t="s">
        <v>306</v>
      </c>
      <c r="M172" s="6"/>
      <c r="N172" s="6"/>
      <c r="O172" s="6"/>
      <c r="P172" s="6"/>
      <c r="Q172" s="6"/>
      <c r="R172" s="6"/>
      <c r="S172" s="6"/>
      <c r="T172" s="86"/>
    </row>
    <row r="173" spans="1:20" ht="15" x14ac:dyDescent="0.25">
      <c r="A173">
        <v>172</v>
      </c>
      <c r="B173" s="109" t="s">
        <v>283</v>
      </c>
      <c r="C173" s="97" t="s">
        <v>284</v>
      </c>
      <c r="D173" s="97" t="s">
        <v>441</v>
      </c>
      <c r="E173" s="4" t="s">
        <v>442</v>
      </c>
      <c r="F173" s="4"/>
      <c r="G173" s="4"/>
      <c r="H173" s="4"/>
      <c r="I173" s="4"/>
      <c r="J173" s="5"/>
      <c r="K173" s="5"/>
      <c r="L173" s="4"/>
      <c r="M173" s="6"/>
      <c r="N173" s="6"/>
      <c r="O173" s="6"/>
      <c r="P173" s="6"/>
      <c r="Q173" s="6"/>
      <c r="R173" s="6"/>
      <c r="S173" s="6"/>
      <c r="T173" s="86"/>
    </row>
    <row r="174" spans="1:20" ht="15" x14ac:dyDescent="0.2">
      <c r="A174">
        <v>173</v>
      </c>
      <c r="B174" s="122" t="s">
        <v>283</v>
      </c>
      <c r="C174" s="117" t="s">
        <v>284</v>
      </c>
      <c r="D174" s="117" t="s">
        <v>443</v>
      </c>
      <c r="E174" s="41" t="s">
        <v>444</v>
      </c>
      <c r="F174" s="41"/>
      <c r="G174" s="41"/>
      <c r="H174" s="41"/>
      <c r="I174" s="41"/>
      <c r="J174" s="5"/>
      <c r="K174" s="5"/>
      <c r="L174" s="41"/>
      <c r="M174" s="6"/>
      <c r="N174" s="6"/>
      <c r="O174" s="6"/>
      <c r="P174" s="6"/>
      <c r="Q174" s="6"/>
      <c r="R174" s="6"/>
      <c r="S174" s="6"/>
      <c r="T174" s="86"/>
    </row>
    <row r="175" spans="1:20" ht="57" x14ac:dyDescent="0.2">
      <c r="A175">
        <v>174</v>
      </c>
      <c r="B175" s="101" t="s">
        <v>283</v>
      </c>
      <c r="C175" s="107" t="s">
        <v>284</v>
      </c>
      <c r="D175" s="107" t="s">
        <v>445</v>
      </c>
      <c r="E175" s="10" t="s">
        <v>446</v>
      </c>
      <c r="F175" s="10"/>
      <c r="G175" s="10"/>
      <c r="H175" s="10" t="s">
        <v>23</v>
      </c>
      <c r="I175" s="10"/>
      <c r="J175" s="10" t="s">
        <v>447</v>
      </c>
      <c r="K175" s="10"/>
      <c r="L175" s="10" t="s">
        <v>23</v>
      </c>
      <c r="M175" s="6"/>
      <c r="N175" s="6"/>
      <c r="O175" s="6"/>
      <c r="P175" s="6"/>
      <c r="Q175" s="6"/>
      <c r="R175" s="6"/>
      <c r="S175" s="6"/>
      <c r="T175" s="86"/>
    </row>
    <row r="176" spans="1:20" ht="71.25" x14ac:dyDescent="0.2">
      <c r="A176">
        <v>175</v>
      </c>
      <c r="B176" s="101" t="s">
        <v>283</v>
      </c>
      <c r="C176" s="107" t="s">
        <v>284</v>
      </c>
      <c r="D176" s="107" t="s">
        <v>448</v>
      </c>
      <c r="E176" s="10" t="s">
        <v>449</v>
      </c>
      <c r="F176" s="10"/>
      <c r="G176" s="10"/>
      <c r="H176" s="10" t="s">
        <v>23</v>
      </c>
      <c r="I176" s="10"/>
      <c r="J176" s="10"/>
      <c r="K176" s="10"/>
      <c r="L176" s="10" t="s">
        <v>76</v>
      </c>
      <c r="M176" s="6"/>
      <c r="N176" s="6"/>
      <c r="O176" s="6"/>
      <c r="P176" s="6"/>
      <c r="Q176" s="6"/>
      <c r="R176" s="6"/>
      <c r="S176" s="6"/>
      <c r="T176" s="86"/>
    </row>
    <row r="177" spans="1:20" ht="28.5" x14ac:dyDescent="0.2">
      <c r="A177">
        <v>176</v>
      </c>
      <c r="B177" s="101" t="s">
        <v>283</v>
      </c>
      <c r="C177" s="107" t="s">
        <v>284</v>
      </c>
      <c r="D177" s="107" t="s">
        <v>450</v>
      </c>
      <c r="E177" s="10" t="s">
        <v>451</v>
      </c>
      <c r="F177" s="10"/>
      <c r="G177" s="10"/>
      <c r="H177" s="10" t="s">
        <v>23</v>
      </c>
      <c r="I177" s="10"/>
      <c r="J177" s="26"/>
      <c r="K177" s="7"/>
      <c r="L177" s="10" t="s">
        <v>23</v>
      </c>
      <c r="M177" s="6"/>
      <c r="N177" s="6"/>
      <c r="O177" s="6"/>
      <c r="P177" s="6"/>
      <c r="Q177" s="6"/>
      <c r="R177" s="6"/>
      <c r="S177" s="6"/>
      <c r="T177" s="86"/>
    </row>
    <row r="178" spans="1:20" ht="42.75" x14ac:dyDescent="0.2">
      <c r="A178">
        <v>177</v>
      </c>
      <c r="B178" s="101" t="s">
        <v>283</v>
      </c>
      <c r="C178" s="107" t="s">
        <v>284</v>
      </c>
      <c r="D178" s="107" t="s">
        <v>452</v>
      </c>
      <c r="E178" s="10" t="s">
        <v>453</v>
      </c>
      <c r="F178" s="10"/>
      <c r="G178" s="10"/>
      <c r="H178" s="10" t="s">
        <v>23</v>
      </c>
      <c r="I178" s="10"/>
      <c r="J178" s="10"/>
      <c r="K178" s="10"/>
      <c r="L178" s="10" t="s">
        <v>23</v>
      </c>
      <c r="M178" s="6"/>
      <c r="N178" s="6"/>
      <c r="O178" s="6"/>
      <c r="P178" s="6"/>
      <c r="Q178" s="6"/>
      <c r="R178" s="6"/>
      <c r="S178" s="6"/>
      <c r="T178" s="86"/>
    </row>
    <row r="179" spans="1:20" ht="28.5" x14ac:dyDescent="0.2">
      <c r="A179">
        <v>178</v>
      </c>
      <c r="B179" s="101" t="s">
        <v>283</v>
      </c>
      <c r="C179" s="107" t="s">
        <v>284</v>
      </c>
      <c r="D179" s="107" t="s">
        <v>454</v>
      </c>
      <c r="E179" s="10" t="s">
        <v>455</v>
      </c>
      <c r="F179" s="10"/>
      <c r="G179" s="10"/>
      <c r="H179" s="10" t="s">
        <v>23</v>
      </c>
      <c r="I179" s="10"/>
      <c r="J179" s="10"/>
      <c r="K179" s="10"/>
      <c r="L179" s="10" t="s">
        <v>23</v>
      </c>
      <c r="M179" s="6"/>
      <c r="N179" s="6"/>
      <c r="O179" s="6"/>
      <c r="P179" s="6"/>
      <c r="Q179" s="6"/>
      <c r="R179" s="6"/>
      <c r="S179" s="6"/>
      <c r="T179" s="86"/>
    </row>
    <row r="180" spans="1:20" ht="28.5" x14ac:dyDescent="0.2">
      <c r="A180">
        <v>179</v>
      </c>
      <c r="B180" s="98" t="s">
        <v>283</v>
      </c>
      <c r="C180" s="106" t="s">
        <v>284</v>
      </c>
      <c r="D180" s="106" t="s">
        <v>456</v>
      </c>
      <c r="E180" s="7" t="s">
        <v>457</v>
      </c>
      <c r="F180" s="7"/>
      <c r="G180" s="7"/>
      <c r="H180" s="7" t="s">
        <v>23</v>
      </c>
      <c r="I180" s="7"/>
      <c r="J180" s="7"/>
      <c r="K180" s="7"/>
      <c r="L180" s="7" t="s">
        <v>23</v>
      </c>
      <c r="M180" s="6"/>
      <c r="N180" s="6"/>
      <c r="O180" s="6"/>
      <c r="P180" s="6"/>
      <c r="Q180" s="6"/>
      <c r="R180" s="6"/>
      <c r="S180" s="6"/>
      <c r="T180" s="86"/>
    </row>
    <row r="181" spans="1:20" ht="42.75" x14ac:dyDescent="0.2">
      <c r="A181">
        <v>180</v>
      </c>
      <c r="B181" s="101" t="s">
        <v>283</v>
      </c>
      <c r="C181" s="107" t="s">
        <v>284</v>
      </c>
      <c r="D181" s="107" t="s">
        <v>458</v>
      </c>
      <c r="E181" s="10" t="s">
        <v>459</v>
      </c>
      <c r="F181" s="10"/>
      <c r="G181" s="10"/>
      <c r="H181" s="10" t="s">
        <v>23</v>
      </c>
      <c r="I181" s="10"/>
      <c r="J181" s="7"/>
      <c r="K181" s="7"/>
      <c r="L181" s="10" t="s">
        <v>306</v>
      </c>
      <c r="M181" s="6"/>
      <c r="N181" s="6"/>
      <c r="O181" s="6"/>
      <c r="P181" s="6"/>
      <c r="Q181" s="6"/>
      <c r="R181" s="6"/>
      <c r="S181" s="6"/>
      <c r="T181" s="86"/>
    </row>
    <row r="182" spans="1:20" ht="42.75" x14ac:dyDescent="0.2">
      <c r="A182">
        <v>181</v>
      </c>
      <c r="B182" s="101" t="s">
        <v>283</v>
      </c>
      <c r="C182" s="107" t="s">
        <v>284</v>
      </c>
      <c r="D182" s="107" t="s">
        <v>460</v>
      </c>
      <c r="E182" s="10" t="s">
        <v>461</v>
      </c>
      <c r="F182" s="10" t="s">
        <v>462</v>
      </c>
      <c r="G182" s="10"/>
      <c r="H182" s="10" t="s">
        <v>23</v>
      </c>
      <c r="I182" s="10"/>
      <c r="J182" s="26"/>
      <c r="K182" s="7"/>
      <c r="L182" s="10" t="s">
        <v>76</v>
      </c>
      <c r="M182" s="6"/>
      <c r="N182" s="6"/>
      <c r="O182" s="6"/>
      <c r="P182" s="6"/>
      <c r="Q182" s="6"/>
      <c r="R182" s="6"/>
      <c r="S182" s="6"/>
      <c r="T182" s="86"/>
    </row>
    <row r="183" spans="1:20" ht="15" x14ac:dyDescent="0.25">
      <c r="A183">
        <v>182</v>
      </c>
      <c r="B183" s="109" t="s">
        <v>283</v>
      </c>
      <c r="C183" s="97" t="s">
        <v>284</v>
      </c>
      <c r="D183" s="97" t="s">
        <v>463</v>
      </c>
      <c r="E183" s="4" t="s">
        <v>464</v>
      </c>
      <c r="F183" s="4"/>
      <c r="G183" s="4"/>
      <c r="H183" s="4"/>
      <c r="I183" s="4"/>
      <c r="J183" s="5"/>
      <c r="K183" s="5"/>
      <c r="L183" s="4"/>
      <c r="M183" s="6"/>
      <c r="N183" s="6"/>
      <c r="O183" s="6"/>
      <c r="P183" s="6"/>
      <c r="Q183" s="6"/>
      <c r="R183" s="6"/>
      <c r="S183" s="6"/>
      <c r="T183" s="86"/>
    </row>
    <row r="184" spans="1:20" ht="57" x14ac:dyDescent="0.2">
      <c r="A184">
        <v>183</v>
      </c>
      <c r="B184" s="110" t="s">
        <v>283</v>
      </c>
      <c r="C184" s="111" t="s">
        <v>284</v>
      </c>
      <c r="D184" s="111" t="s">
        <v>465</v>
      </c>
      <c r="E184" s="12" t="s">
        <v>466</v>
      </c>
      <c r="F184" s="12" t="s">
        <v>467</v>
      </c>
      <c r="G184" s="12" t="s">
        <v>166</v>
      </c>
      <c r="H184" s="12" t="s">
        <v>27</v>
      </c>
      <c r="I184" s="12" t="s">
        <v>159</v>
      </c>
      <c r="J184" s="12"/>
      <c r="K184" s="12"/>
      <c r="L184" s="12" t="s">
        <v>23</v>
      </c>
      <c r="M184" s="6" t="s">
        <v>38</v>
      </c>
      <c r="N184" s="6"/>
      <c r="O184" s="6"/>
      <c r="P184" s="6" t="s">
        <v>169</v>
      </c>
      <c r="Q184" s="6" t="s">
        <v>39</v>
      </c>
      <c r="R184" s="6"/>
      <c r="S184" s="6" t="s">
        <v>176</v>
      </c>
      <c r="T184" s="86"/>
    </row>
    <row r="185" spans="1:20" ht="28.5" x14ac:dyDescent="0.2">
      <c r="A185">
        <v>184</v>
      </c>
      <c r="B185" s="108" t="s">
        <v>283</v>
      </c>
      <c r="C185" s="102" t="s">
        <v>284</v>
      </c>
      <c r="D185" s="102" t="s">
        <v>465</v>
      </c>
      <c r="E185" s="13" t="s">
        <v>466</v>
      </c>
      <c r="F185" s="13" t="s">
        <v>468</v>
      </c>
      <c r="G185" s="13"/>
      <c r="H185" s="13" t="s">
        <v>23</v>
      </c>
      <c r="I185" s="13" t="s">
        <v>469</v>
      </c>
      <c r="J185" s="13"/>
      <c r="K185" s="13"/>
      <c r="L185" s="13" t="s">
        <v>23</v>
      </c>
      <c r="M185" s="6"/>
      <c r="N185" s="6"/>
      <c r="O185" s="6"/>
      <c r="P185" s="6"/>
      <c r="Q185" s="6"/>
      <c r="R185" s="6"/>
      <c r="S185" s="6"/>
      <c r="T185" s="86"/>
    </row>
    <row r="186" spans="1:20" ht="28.5" x14ac:dyDescent="0.2">
      <c r="A186">
        <v>185</v>
      </c>
      <c r="B186" s="101" t="s">
        <v>283</v>
      </c>
      <c r="C186" s="107" t="s">
        <v>284</v>
      </c>
      <c r="D186" s="107" t="s">
        <v>470</v>
      </c>
      <c r="E186" s="10" t="s">
        <v>471</v>
      </c>
      <c r="F186" s="10"/>
      <c r="G186" s="10"/>
      <c r="H186" s="10" t="s">
        <v>23</v>
      </c>
      <c r="I186" s="10"/>
      <c r="J186" s="10"/>
      <c r="K186" s="10"/>
      <c r="L186" s="10" t="s">
        <v>23</v>
      </c>
      <c r="M186" s="6"/>
      <c r="N186" s="6"/>
      <c r="O186" s="6"/>
      <c r="P186" s="6"/>
      <c r="Q186" s="6"/>
      <c r="R186" s="6"/>
      <c r="S186" s="6"/>
      <c r="T186" s="86"/>
    </row>
    <row r="187" spans="1:20" x14ac:dyDescent="0.2">
      <c r="A187">
        <v>186</v>
      </c>
      <c r="B187" s="101" t="s">
        <v>283</v>
      </c>
      <c r="C187" s="107" t="s">
        <v>284</v>
      </c>
      <c r="D187" s="107" t="s">
        <v>472</v>
      </c>
      <c r="E187" s="10" t="s">
        <v>473</v>
      </c>
      <c r="F187" s="10"/>
      <c r="G187" s="10"/>
      <c r="H187" s="10" t="s">
        <v>23</v>
      </c>
      <c r="I187" s="10"/>
      <c r="J187" s="7"/>
      <c r="K187" s="7"/>
      <c r="L187" s="10" t="s">
        <v>306</v>
      </c>
      <c r="M187" s="6"/>
      <c r="N187" s="6"/>
      <c r="O187" s="6"/>
      <c r="P187" s="6"/>
      <c r="Q187" s="6"/>
      <c r="R187" s="6"/>
      <c r="S187" s="6"/>
      <c r="T187" s="86"/>
    </row>
    <row r="188" spans="1:20" x14ac:dyDescent="0.2">
      <c r="A188">
        <v>187</v>
      </c>
      <c r="B188" s="101" t="s">
        <v>283</v>
      </c>
      <c r="C188" s="107" t="s">
        <v>284</v>
      </c>
      <c r="D188" s="107" t="s">
        <v>474</v>
      </c>
      <c r="E188" s="10" t="s">
        <v>475</v>
      </c>
      <c r="F188" s="10"/>
      <c r="G188" s="10"/>
      <c r="H188" s="10" t="s">
        <v>23</v>
      </c>
      <c r="I188" s="10"/>
      <c r="J188" s="10"/>
      <c r="K188" s="10"/>
      <c r="L188" s="10" t="s">
        <v>306</v>
      </c>
      <c r="M188" s="6"/>
      <c r="N188" s="6"/>
      <c r="O188" s="6"/>
      <c r="P188" s="6"/>
      <c r="Q188" s="6"/>
      <c r="R188" s="6"/>
      <c r="S188" s="6"/>
      <c r="T188" s="86"/>
    </row>
    <row r="189" spans="1:20" x14ac:dyDescent="0.2">
      <c r="A189">
        <v>188</v>
      </c>
      <c r="B189" s="101" t="s">
        <v>283</v>
      </c>
      <c r="C189" s="107" t="s">
        <v>284</v>
      </c>
      <c r="D189" s="107" t="s">
        <v>476</v>
      </c>
      <c r="E189" s="10" t="s">
        <v>477</v>
      </c>
      <c r="F189" s="10"/>
      <c r="G189" s="10"/>
      <c r="H189" s="10" t="s">
        <v>23</v>
      </c>
      <c r="I189" s="10"/>
      <c r="J189" s="10"/>
      <c r="K189" s="10"/>
      <c r="L189" s="10" t="s">
        <v>306</v>
      </c>
      <c r="M189" s="6"/>
      <c r="N189" s="6"/>
      <c r="O189" s="6"/>
      <c r="P189" s="6"/>
      <c r="Q189" s="6"/>
      <c r="R189" s="6"/>
      <c r="S189" s="6"/>
      <c r="T189" s="86"/>
    </row>
    <row r="190" spans="1:20" x14ac:dyDescent="0.2">
      <c r="A190">
        <v>189</v>
      </c>
      <c r="B190" s="101" t="s">
        <v>283</v>
      </c>
      <c r="C190" s="107" t="s">
        <v>284</v>
      </c>
      <c r="D190" s="107" t="s">
        <v>478</v>
      </c>
      <c r="E190" s="10" t="s">
        <v>479</v>
      </c>
      <c r="F190" s="10"/>
      <c r="G190" s="10"/>
      <c r="H190" s="10" t="s">
        <v>23</v>
      </c>
      <c r="I190" s="10"/>
      <c r="J190" s="10"/>
      <c r="K190" s="10"/>
      <c r="L190" s="10" t="s">
        <v>306</v>
      </c>
      <c r="M190" s="6"/>
      <c r="N190" s="6"/>
      <c r="O190" s="6"/>
      <c r="P190" s="6"/>
      <c r="Q190" s="6"/>
      <c r="R190" s="6"/>
      <c r="S190" s="6"/>
      <c r="T190" s="86"/>
    </row>
    <row r="191" spans="1:20" x14ac:dyDescent="0.2">
      <c r="A191">
        <v>190</v>
      </c>
      <c r="B191" s="101" t="s">
        <v>283</v>
      </c>
      <c r="C191" s="107" t="s">
        <v>284</v>
      </c>
      <c r="D191" s="107" t="s">
        <v>480</v>
      </c>
      <c r="E191" s="10" t="s">
        <v>481</v>
      </c>
      <c r="F191" s="10" t="s">
        <v>482</v>
      </c>
      <c r="G191" s="10"/>
      <c r="H191" s="10" t="s">
        <v>23</v>
      </c>
      <c r="I191" s="10"/>
      <c r="J191" s="10"/>
      <c r="K191" s="10"/>
      <c r="L191" s="10" t="s">
        <v>23</v>
      </c>
      <c r="M191" s="6"/>
      <c r="N191" s="6"/>
      <c r="O191" s="6"/>
      <c r="P191" s="6"/>
      <c r="Q191" s="6"/>
      <c r="R191" s="6"/>
      <c r="S191" s="6"/>
      <c r="T191" s="86"/>
    </row>
    <row r="192" spans="1:20" x14ac:dyDescent="0.2">
      <c r="A192">
        <v>191</v>
      </c>
      <c r="B192" s="101" t="s">
        <v>283</v>
      </c>
      <c r="C192" s="107" t="s">
        <v>284</v>
      </c>
      <c r="D192" s="107" t="s">
        <v>483</v>
      </c>
      <c r="E192" s="10" t="s">
        <v>484</v>
      </c>
      <c r="F192" s="10"/>
      <c r="G192" s="10"/>
      <c r="H192" s="10" t="s">
        <v>23</v>
      </c>
      <c r="I192" s="10"/>
      <c r="J192" s="10"/>
      <c r="K192" s="10"/>
      <c r="L192" s="10" t="s">
        <v>23</v>
      </c>
      <c r="M192" s="6"/>
      <c r="N192" s="6"/>
      <c r="O192" s="6"/>
      <c r="P192" s="6"/>
      <c r="Q192" s="6"/>
      <c r="R192" s="6"/>
      <c r="S192" s="6"/>
      <c r="T192" s="86"/>
    </row>
    <row r="193" spans="1:20" x14ac:dyDescent="0.2">
      <c r="A193">
        <v>192</v>
      </c>
      <c r="B193" s="98" t="s">
        <v>283</v>
      </c>
      <c r="C193" s="106" t="s">
        <v>284</v>
      </c>
      <c r="D193" s="106" t="s">
        <v>485</v>
      </c>
      <c r="E193" s="7" t="s">
        <v>486</v>
      </c>
      <c r="F193" s="7"/>
      <c r="G193" s="7"/>
      <c r="H193" s="7" t="s">
        <v>23</v>
      </c>
      <c r="I193" s="7"/>
      <c r="J193" s="7"/>
      <c r="K193" s="7"/>
      <c r="L193" s="7" t="s">
        <v>23</v>
      </c>
      <c r="M193" s="6"/>
      <c r="N193" s="6"/>
      <c r="O193" s="6"/>
      <c r="P193" s="6"/>
      <c r="Q193" s="6"/>
      <c r="R193" s="6"/>
      <c r="S193" s="6"/>
      <c r="T193" s="86"/>
    </row>
    <row r="194" spans="1:20" x14ac:dyDescent="0.2">
      <c r="A194">
        <v>193</v>
      </c>
      <c r="B194" s="101" t="s">
        <v>283</v>
      </c>
      <c r="C194" s="107" t="s">
        <v>284</v>
      </c>
      <c r="D194" s="107" t="s">
        <v>487</v>
      </c>
      <c r="E194" s="10" t="s">
        <v>488</v>
      </c>
      <c r="F194" s="10"/>
      <c r="G194" s="10"/>
      <c r="H194" s="10" t="s">
        <v>23</v>
      </c>
      <c r="I194" s="10"/>
      <c r="J194" s="10"/>
      <c r="K194" s="10"/>
      <c r="L194" s="10" t="s">
        <v>23</v>
      </c>
      <c r="M194" s="6"/>
      <c r="N194" s="6"/>
      <c r="O194" s="6"/>
      <c r="P194" s="6"/>
      <c r="Q194" s="6"/>
      <c r="R194" s="6"/>
      <c r="S194" s="6"/>
      <c r="T194" s="86"/>
    </row>
    <row r="195" spans="1:20" x14ac:dyDescent="0.2">
      <c r="A195">
        <v>194</v>
      </c>
      <c r="B195" s="101" t="s">
        <v>283</v>
      </c>
      <c r="C195" s="107" t="s">
        <v>284</v>
      </c>
      <c r="D195" s="107" t="s">
        <v>489</v>
      </c>
      <c r="E195" s="10" t="s">
        <v>490</v>
      </c>
      <c r="F195" s="10"/>
      <c r="G195" s="10"/>
      <c r="H195" s="10" t="s">
        <v>23</v>
      </c>
      <c r="I195" s="10"/>
      <c r="J195" s="10"/>
      <c r="K195" s="10"/>
      <c r="L195" s="10" t="s">
        <v>23</v>
      </c>
      <c r="M195" s="6"/>
      <c r="N195" s="6"/>
      <c r="O195" s="6"/>
      <c r="P195" s="6"/>
      <c r="Q195" s="6"/>
      <c r="R195" s="6"/>
      <c r="S195" s="6"/>
      <c r="T195" s="86"/>
    </row>
    <row r="196" spans="1:20" ht="28.5" x14ac:dyDescent="0.2">
      <c r="A196">
        <v>195</v>
      </c>
      <c r="B196" s="100" t="s">
        <v>283</v>
      </c>
      <c r="C196" s="103" t="s">
        <v>284</v>
      </c>
      <c r="D196" s="103" t="s">
        <v>491</v>
      </c>
      <c r="E196" s="9" t="s">
        <v>492</v>
      </c>
      <c r="F196" s="9" t="s">
        <v>493</v>
      </c>
      <c r="G196" s="9"/>
      <c r="H196" s="9" t="s">
        <v>27</v>
      </c>
      <c r="I196" s="9" t="s">
        <v>107</v>
      </c>
      <c r="J196" s="9"/>
      <c r="K196" s="9"/>
      <c r="L196" s="9" t="s">
        <v>23</v>
      </c>
      <c r="M196" s="6"/>
      <c r="N196" s="6"/>
      <c r="O196" s="6"/>
      <c r="P196" s="6"/>
      <c r="Q196" s="6"/>
      <c r="R196" s="6"/>
      <c r="S196" s="6" t="s">
        <v>108</v>
      </c>
      <c r="T196" s="86"/>
    </row>
    <row r="197" spans="1:20" x14ac:dyDescent="0.2">
      <c r="A197">
        <v>196</v>
      </c>
      <c r="B197" s="98" t="s">
        <v>283</v>
      </c>
      <c r="C197" s="106" t="s">
        <v>284</v>
      </c>
      <c r="D197" s="106" t="s">
        <v>494</v>
      </c>
      <c r="E197" s="7" t="s">
        <v>495</v>
      </c>
      <c r="F197" s="7"/>
      <c r="G197" s="7"/>
      <c r="H197" s="7" t="s">
        <v>23</v>
      </c>
      <c r="I197" s="7"/>
      <c r="J197" s="7"/>
      <c r="K197" s="7"/>
      <c r="L197" s="7" t="s">
        <v>23</v>
      </c>
      <c r="M197" s="6"/>
      <c r="N197" s="6"/>
      <c r="O197" s="6"/>
      <c r="P197" s="6"/>
      <c r="Q197" s="6"/>
      <c r="R197" s="6"/>
      <c r="S197" s="6"/>
      <c r="T197" s="86"/>
    </row>
    <row r="198" spans="1:20" x14ac:dyDescent="0.2">
      <c r="A198">
        <v>197</v>
      </c>
      <c r="B198" s="117" t="s">
        <v>283</v>
      </c>
      <c r="C198" s="117" t="s">
        <v>284</v>
      </c>
      <c r="D198" s="117" t="s">
        <v>496</v>
      </c>
      <c r="E198" t="s">
        <v>497</v>
      </c>
      <c r="F198"/>
      <c r="G198"/>
      <c r="H198"/>
      <c r="I198"/>
      <c r="J198"/>
      <c r="K198"/>
      <c r="L198" t="s">
        <v>23</v>
      </c>
      <c r="M198" s="6"/>
      <c r="N198" s="6"/>
      <c r="O198" s="6"/>
      <c r="P198" s="6"/>
      <c r="Q198" s="6"/>
      <c r="R198" s="6"/>
      <c r="S198" s="6"/>
      <c r="T198" s="86"/>
    </row>
    <row r="199" spans="1:20" x14ac:dyDescent="0.2">
      <c r="A199">
        <v>198</v>
      </c>
      <c r="B199" s="98" t="s">
        <v>283</v>
      </c>
      <c r="C199" s="106" t="s">
        <v>284</v>
      </c>
      <c r="D199" s="106" t="s">
        <v>498</v>
      </c>
      <c r="E199" s="7" t="s">
        <v>499</v>
      </c>
      <c r="F199" s="7"/>
      <c r="G199" s="7"/>
      <c r="H199" s="7" t="s">
        <v>23</v>
      </c>
      <c r="I199" s="7"/>
      <c r="J199" s="7"/>
      <c r="K199" s="7"/>
      <c r="L199" s="7" t="s">
        <v>23</v>
      </c>
      <c r="M199" s="6"/>
      <c r="N199" s="6"/>
      <c r="O199" s="6"/>
      <c r="P199" s="6"/>
      <c r="Q199" s="6"/>
      <c r="R199" s="6"/>
      <c r="S199" s="6"/>
      <c r="T199" s="86"/>
    </row>
    <row r="200" spans="1:20" x14ac:dyDescent="0.2">
      <c r="A200">
        <v>199</v>
      </c>
      <c r="B200" s="101" t="s">
        <v>283</v>
      </c>
      <c r="C200" s="107" t="s">
        <v>284</v>
      </c>
      <c r="D200" s="107" t="s">
        <v>500</v>
      </c>
      <c r="E200" s="10" t="s">
        <v>501</v>
      </c>
      <c r="F200" s="10"/>
      <c r="G200" s="10"/>
      <c r="H200" s="10" t="s">
        <v>23</v>
      </c>
      <c r="I200" s="10"/>
      <c r="J200" s="10"/>
      <c r="K200" s="10"/>
      <c r="L200" s="10" t="s">
        <v>23</v>
      </c>
      <c r="M200" s="6"/>
      <c r="N200" s="6"/>
      <c r="O200" s="6"/>
      <c r="P200" s="6"/>
      <c r="Q200" s="6"/>
      <c r="R200" s="6"/>
      <c r="S200" s="6"/>
      <c r="T200" s="86"/>
    </row>
    <row r="201" spans="1:20" x14ac:dyDescent="0.2">
      <c r="A201">
        <v>200</v>
      </c>
      <c r="B201" s="101" t="s">
        <v>283</v>
      </c>
      <c r="C201" s="107" t="s">
        <v>284</v>
      </c>
      <c r="D201" s="107" t="s">
        <v>502</v>
      </c>
      <c r="E201" s="10" t="s">
        <v>503</v>
      </c>
      <c r="F201" s="10"/>
      <c r="G201" s="10"/>
      <c r="H201" s="10" t="s">
        <v>23</v>
      </c>
      <c r="I201" s="10"/>
      <c r="J201" s="10"/>
      <c r="K201" s="10"/>
      <c r="L201" s="10" t="s">
        <v>23</v>
      </c>
      <c r="M201" s="6"/>
      <c r="N201" s="6"/>
      <c r="O201" s="6"/>
      <c r="P201" s="6"/>
      <c r="Q201" s="6"/>
      <c r="R201" s="6"/>
      <c r="S201" s="6"/>
      <c r="T201" s="86"/>
    </row>
    <row r="202" spans="1:20" ht="28.5" x14ac:dyDescent="0.2">
      <c r="A202">
        <v>201</v>
      </c>
      <c r="B202" s="110" t="s">
        <v>283</v>
      </c>
      <c r="C202" s="111" t="s">
        <v>284</v>
      </c>
      <c r="D202" s="111" t="s">
        <v>504</v>
      </c>
      <c r="E202" s="12" t="s">
        <v>505</v>
      </c>
      <c r="F202" s="12" t="s">
        <v>506</v>
      </c>
      <c r="G202" s="12" t="s">
        <v>166</v>
      </c>
      <c r="H202" s="12" t="s">
        <v>27</v>
      </c>
      <c r="I202" s="12" t="s">
        <v>228</v>
      </c>
      <c r="J202" s="12"/>
      <c r="K202" s="12"/>
      <c r="L202" s="12" t="s">
        <v>23</v>
      </c>
      <c r="M202" s="6" t="s">
        <v>38</v>
      </c>
      <c r="N202" s="6"/>
      <c r="O202" s="6"/>
      <c r="P202" s="6" t="s">
        <v>169</v>
      </c>
      <c r="Q202" s="6" t="s">
        <v>39</v>
      </c>
      <c r="R202" s="6"/>
      <c r="S202" s="6" t="s">
        <v>176</v>
      </c>
      <c r="T202" s="86"/>
    </row>
    <row r="203" spans="1:20" x14ac:dyDescent="0.2">
      <c r="A203">
        <v>202</v>
      </c>
      <c r="B203" s="101" t="s">
        <v>283</v>
      </c>
      <c r="C203" s="107" t="s">
        <v>284</v>
      </c>
      <c r="D203" s="107" t="s">
        <v>504</v>
      </c>
      <c r="E203" s="10" t="s">
        <v>505</v>
      </c>
      <c r="F203" s="10"/>
      <c r="G203" s="10"/>
      <c r="H203" s="10" t="s">
        <v>23</v>
      </c>
      <c r="I203" s="10"/>
      <c r="J203" s="10"/>
      <c r="K203" s="10"/>
      <c r="L203" s="10" t="s">
        <v>23</v>
      </c>
      <c r="M203" s="6"/>
      <c r="N203" s="6"/>
      <c r="O203" s="6"/>
      <c r="P203" s="6"/>
      <c r="Q203" s="6"/>
      <c r="R203" s="6"/>
      <c r="S203" s="6"/>
      <c r="T203" s="86"/>
    </row>
    <row r="204" spans="1:20" ht="28.5" x14ac:dyDescent="0.2">
      <c r="A204">
        <v>203</v>
      </c>
      <c r="B204" s="101" t="s">
        <v>283</v>
      </c>
      <c r="C204" s="107" t="s">
        <v>284</v>
      </c>
      <c r="D204" s="107" t="s">
        <v>507</v>
      </c>
      <c r="E204" s="10" t="s">
        <v>508</v>
      </c>
      <c r="F204" s="10"/>
      <c r="G204" s="10"/>
      <c r="H204" s="10" t="s">
        <v>23</v>
      </c>
      <c r="I204" s="10"/>
      <c r="J204" s="7"/>
      <c r="K204" s="10"/>
      <c r="L204" s="10" t="s">
        <v>23</v>
      </c>
      <c r="M204" s="6"/>
      <c r="N204" s="6"/>
      <c r="O204" s="6"/>
      <c r="P204" s="6"/>
      <c r="Q204" s="6"/>
      <c r="R204" s="6"/>
      <c r="S204" s="6"/>
      <c r="T204" s="86"/>
    </row>
    <row r="205" spans="1:20" ht="28.5" x14ac:dyDescent="0.2">
      <c r="A205">
        <v>204</v>
      </c>
      <c r="B205" s="101" t="s">
        <v>283</v>
      </c>
      <c r="C205" s="107" t="s">
        <v>284</v>
      </c>
      <c r="D205" s="107" t="s">
        <v>509</v>
      </c>
      <c r="E205" s="34" t="s">
        <v>510</v>
      </c>
      <c r="F205" s="34"/>
      <c r="G205" s="34"/>
      <c r="H205" s="34" t="s">
        <v>23</v>
      </c>
      <c r="I205" s="34"/>
      <c r="J205" s="34"/>
      <c r="K205" s="34"/>
      <c r="L205" s="34" t="s">
        <v>23</v>
      </c>
      <c r="M205" s="6"/>
      <c r="N205" s="6"/>
      <c r="O205" s="6"/>
      <c r="P205" s="6"/>
      <c r="Q205" s="6"/>
      <c r="R205" s="6"/>
      <c r="S205" s="6"/>
      <c r="T205" s="86"/>
    </row>
    <row r="206" spans="1:20" ht="28.5" x14ac:dyDescent="0.2">
      <c r="A206">
        <v>205</v>
      </c>
      <c r="B206" s="98" t="s">
        <v>283</v>
      </c>
      <c r="C206" s="106" t="s">
        <v>284</v>
      </c>
      <c r="D206" s="106" t="s">
        <v>511</v>
      </c>
      <c r="E206" s="7" t="s">
        <v>512</v>
      </c>
      <c r="F206" s="7"/>
      <c r="G206" s="7"/>
      <c r="H206" s="7" t="s">
        <v>23</v>
      </c>
      <c r="I206" s="7"/>
      <c r="J206" s="7"/>
      <c r="K206" s="7"/>
      <c r="L206" s="7" t="s">
        <v>23</v>
      </c>
      <c r="M206" s="6"/>
      <c r="N206" s="6"/>
      <c r="O206" s="6"/>
      <c r="P206" s="6"/>
      <c r="Q206" s="6"/>
      <c r="R206" s="6"/>
      <c r="S206" s="6"/>
      <c r="T206" s="86"/>
    </row>
    <row r="207" spans="1:20" ht="128.25" x14ac:dyDescent="0.2">
      <c r="A207">
        <v>206</v>
      </c>
      <c r="B207" s="110" t="s">
        <v>283</v>
      </c>
      <c r="C207" s="111" t="s">
        <v>284</v>
      </c>
      <c r="D207" s="111" t="s">
        <v>513</v>
      </c>
      <c r="E207" s="12" t="s">
        <v>514</v>
      </c>
      <c r="F207" s="12" t="s">
        <v>515</v>
      </c>
      <c r="G207" s="12"/>
      <c r="H207" s="12" t="s">
        <v>27</v>
      </c>
      <c r="I207" s="12" t="s">
        <v>36</v>
      </c>
      <c r="J207" s="12" t="s">
        <v>516</v>
      </c>
      <c r="K207" s="12"/>
      <c r="L207" s="12" t="s">
        <v>517</v>
      </c>
      <c r="M207" s="6" t="s">
        <v>151</v>
      </c>
      <c r="N207" s="6"/>
      <c r="O207" s="6"/>
      <c r="P207" s="6"/>
      <c r="Q207" s="6"/>
      <c r="R207" s="6" t="s">
        <v>39</v>
      </c>
      <c r="S207" s="6" t="s">
        <v>40</v>
      </c>
      <c r="T207" s="86"/>
    </row>
    <row r="208" spans="1:20" ht="57" x14ac:dyDescent="0.2">
      <c r="A208">
        <v>207</v>
      </c>
      <c r="B208" s="100" t="s">
        <v>283</v>
      </c>
      <c r="C208" s="103" t="s">
        <v>284</v>
      </c>
      <c r="D208" s="103" t="s">
        <v>518</v>
      </c>
      <c r="E208" s="9" t="s">
        <v>519</v>
      </c>
      <c r="F208" s="9" t="s">
        <v>520</v>
      </c>
      <c r="G208" s="9" t="s">
        <v>166</v>
      </c>
      <c r="H208" s="9" t="s">
        <v>27</v>
      </c>
      <c r="I208" s="9" t="s">
        <v>36</v>
      </c>
      <c r="J208" s="9" t="s">
        <v>521</v>
      </c>
      <c r="K208" s="9"/>
      <c r="L208" s="9" t="s">
        <v>23</v>
      </c>
      <c r="M208" s="6"/>
      <c r="N208" s="6"/>
      <c r="O208" s="6"/>
      <c r="P208" s="6"/>
      <c r="Q208" s="6"/>
      <c r="R208" s="6"/>
      <c r="S208" s="6" t="s">
        <v>522</v>
      </c>
      <c r="T208" s="86"/>
    </row>
    <row r="209" spans="1:20" x14ac:dyDescent="0.2">
      <c r="A209">
        <v>208</v>
      </c>
      <c r="B209" s="100" t="s">
        <v>283</v>
      </c>
      <c r="C209" s="103" t="s">
        <v>284</v>
      </c>
      <c r="D209" s="103" t="s">
        <v>518</v>
      </c>
      <c r="E209" s="9" t="s">
        <v>519</v>
      </c>
      <c r="F209" s="9" t="s">
        <v>523</v>
      </c>
      <c r="G209" s="9" t="s">
        <v>166</v>
      </c>
      <c r="H209" s="9" t="s">
        <v>27</v>
      </c>
      <c r="I209" s="9" t="s">
        <v>36</v>
      </c>
      <c r="J209" s="9"/>
      <c r="K209" s="9"/>
      <c r="L209" s="9" t="s">
        <v>23</v>
      </c>
      <c r="M209" s="6"/>
      <c r="N209" s="6"/>
      <c r="O209" s="6" t="s">
        <v>383</v>
      </c>
      <c r="P209" s="6" t="s">
        <v>172</v>
      </c>
      <c r="Q209" s="6" t="s">
        <v>39</v>
      </c>
      <c r="R209" s="6"/>
      <c r="S209" s="6" t="s">
        <v>39</v>
      </c>
      <c r="T209" s="86"/>
    </row>
    <row r="210" spans="1:20" x14ac:dyDescent="0.2">
      <c r="A210">
        <v>209</v>
      </c>
      <c r="B210" s="101" t="s">
        <v>283</v>
      </c>
      <c r="C210" s="107" t="s">
        <v>284</v>
      </c>
      <c r="D210" s="107" t="s">
        <v>518</v>
      </c>
      <c r="E210" s="10" t="s">
        <v>519</v>
      </c>
      <c r="F210" s="10"/>
      <c r="G210" s="10"/>
      <c r="H210" s="10" t="s">
        <v>23</v>
      </c>
      <c r="I210" s="10"/>
      <c r="J210" s="7"/>
      <c r="K210" s="10"/>
      <c r="L210" s="10" t="s">
        <v>23</v>
      </c>
      <c r="M210" s="6"/>
      <c r="N210" s="6"/>
      <c r="O210" s="6"/>
      <c r="P210" s="6"/>
      <c r="Q210" s="6"/>
      <c r="R210" s="6"/>
      <c r="S210" s="6"/>
      <c r="T210" s="86"/>
    </row>
    <row r="211" spans="1:20" ht="28.5" x14ac:dyDescent="0.2">
      <c r="A211">
        <v>210</v>
      </c>
      <c r="B211" s="101" t="s">
        <v>283</v>
      </c>
      <c r="C211" s="107" t="s">
        <v>284</v>
      </c>
      <c r="D211" s="107" t="s">
        <v>524</v>
      </c>
      <c r="E211" s="10" t="s">
        <v>525</v>
      </c>
      <c r="F211" s="10"/>
      <c r="G211" s="10"/>
      <c r="H211" s="10" t="s">
        <v>23</v>
      </c>
      <c r="I211" s="10"/>
      <c r="J211" s="7"/>
      <c r="K211" s="10"/>
      <c r="L211" s="10" t="s">
        <v>23</v>
      </c>
      <c r="M211" s="6"/>
      <c r="N211" s="6"/>
      <c r="O211" s="6"/>
      <c r="P211" s="6"/>
      <c r="Q211" s="6"/>
      <c r="R211" s="6"/>
      <c r="S211" s="6"/>
      <c r="T211" s="86"/>
    </row>
    <row r="212" spans="1:20" ht="28.5" x14ac:dyDescent="0.2">
      <c r="A212">
        <v>211</v>
      </c>
      <c r="B212" s="101" t="s">
        <v>283</v>
      </c>
      <c r="C212" s="107" t="s">
        <v>284</v>
      </c>
      <c r="D212" s="107" t="s">
        <v>526</v>
      </c>
      <c r="E212" s="10" t="s">
        <v>527</v>
      </c>
      <c r="F212" s="10"/>
      <c r="G212" s="10"/>
      <c r="H212" s="10" t="s">
        <v>23</v>
      </c>
      <c r="I212" s="10"/>
      <c r="J212" s="7"/>
      <c r="K212" s="10"/>
      <c r="L212" s="10" t="s">
        <v>23</v>
      </c>
      <c r="M212" s="6"/>
      <c r="N212" s="6"/>
      <c r="O212" s="6"/>
      <c r="P212" s="6"/>
      <c r="Q212" s="6"/>
      <c r="R212" s="6"/>
      <c r="S212" s="6"/>
      <c r="T212" s="86"/>
    </row>
    <row r="213" spans="1:20" ht="28.5" x14ac:dyDescent="0.2">
      <c r="A213">
        <v>212</v>
      </c>
      <c r="B213" s="100" t="s">
        <v>283</v>
      </c>
      <c r="C213" s="103" t="s">
        <v>284</v>
      </c>
      <c r="D213" s="103" t="s">
        <v>528</v>
      </c>
      <c r="E213" s="9" t="s">
        <v>529</v>
      </c>
      <c r="F213" s="9"/>
      <c r="G213" s="9"/>
      <c r="H213" s="9" t="s">
        <v>530</v>
      </c>
      <c r="I213" s="9" t="s">
        <v>107</v>
      </c>
      <c r="J213" s="15"/>
      <c r="K213" s="9"/>
      <c r="L213" s="9" t="s">
        <v>30</v>
      </c>
      <c r="M213" s="6"/>
      <c r="N213" s="6"/>
      <c r="O213" s="6"/>
      <c r="P213" s="6"/>
      <c r="Q213" s="6"/>
      <c r="R213" s="6"/>
      <c r="S213" s="6" t="s">
        <v>108</v>
      </c>
      <c r="T213" s="86"/>
    </row>
    <row r="214" spans="1:20" ht="85.5" x14ac:dyDescent="0.2">
      <c r="A214">
        <v>213</v>
      </c>
      <c r="B214" s="110" t="s">
        <v>283</v>
      </c>
      <c r="C214" s="111" t="s">
        <v>284</v>
      </c>
      <c r="D214" s="111" t="s">
        <v>531</v>
      </c>
      <c r="E214" s="12" t="s">
        <v>532</v>
      </c>
      <c r="F214" s="12" t="s">
        <v>533</v>
      </c>
      <c r="G214" s="12"/>
      <c r="H214" s="9" t="s">
        <v>46</v>
      </c>
      <c r="I214" s="12" t="s">
        <v>36</v>
      </c>
      <c r="J214" s="12" t="s">
        <v>534</v>
      </c>
      <c r="K214" s="12"/>
      <c r="L214" s="12" t="s">
        <v>30</v>
      </c>
      <c r="M214" s="6" t="s">
        <v>151</v>
      </c>
      <c r="N214" s="6"/>
      <c r="O214" s="6"/>
      <c r="P214" s="6"/>
      <c r="Q214" s="6"/>
      <c r="R214" s="6"/>
      <c r="S214" s="6" t="s">
        <v>31</v>
      </c>
      <c r="T214" s="86"/>
    </row>
    <row r="215" spans="1:20" x14ac:dyDescent="0.2">
      <c r="A215">
        <v>214</v>
      </c>
      <c r="B215" s="117" t="s">
        <v>283</v>
      </c>
      <c r="C215" s="117" t="s">
        <v>284</v>
      </c>
      <c r="D215" s="117" t="s">
        <v>535</v>
      </c>
      <c r="E215" t="s">
        <v>536</v>
      </c>
      <c r="F215"/>
      <c r="G215"/>
      <c r="H215"/>
      <c r="I215"/>
      <c r="J215" t="s">
        <v>537</v>
      </c>
      <c r="K215"/>
      <c r="L215" t="s">
        <v>27</v>
      </c>
      <c r="M215" s="6"/>
      <c r="N215" s="6"/>
      <c r="O215" s="6"/>
      <c r="P215" s="6"/>
      <c r="Q215" s="6"/>
      <c r="R215" s="6"/>
      <c r="S215" s="6"/>
      <c r="T215" s="86"/>
    </row>
    <row r="216" spans="1:20" ht="99.75" x14ac:dyDescent="0.2">
      <c r="A216">
        <v>215</v>
      </c>
      <c r="B216" s="108" t="s">
        <v>283</v>
      </c>
      <c r="C216" s="102" t="s">
        <v>284</v>
      </c>
      <c r="D216" s="102" t="s">
        <v>538</v>
      </c>
      <c r="E216" s="13" t="s">
        <v>539</v>
      </c>
      <c r="F216" s="13" t="s">
        <v>540</v>
      </c>
      <c r="G216" s="13"/>
      <c r="H216" s="45" t="s">
        <v>27</v>
      </c>
      <c r="I216" s="13" t="s">
        <v>541</v>
      </c>
      <c r="J216" s="28"/>
      <c r="K216" s="28" t="s">
        <v>318</v>
      </c>
      <c r="L216" s="13" t="s">
        <v>27</v>
      </c>
      <c r="M216" s="6"/>
      <c r="N216" s="6"/>
      <c r="O216" s="6"/>
      <c r="P216" s="6"/>
      <c r="Q216" s="6"/>
      <c r="R216" s="6"/>
      <c r="S216" s="6"/>
      <c r="T216" s="86"/>
    </row>
    <row r="217" spans="1:20" x14ac:dyDescent="0.2">
      <c r="A217">
        <v>216</v>
      </c>
      <c r="B217" s="117" t="s">
        <v>283</v>
      </c>
      <c r="C217" s="117" t="s">
        <v>284</v>
      </c>
      <c r="D217" s="117" t="s">
        <v>542</v>
      </c>
      <c r="E217" t="s">
        <v>543</v>
      </c>
      <c r="F217"/>
      <c r="G217"/>
      <c r="H217"/>
      <c r="I217"/>
      <c r="J217" t="s">
        <v>537</v>
      </c>
      <c r="K217"/>
      <c r="L217" t="s">
        <v>23</v>
      </c>
      <c r="M217" s="6"/>
      <c r="N217" s="6"/>
      <c r="O217" s="6"/>
      <c r="P217" s="6"/>
      <c r="Q217" s="6"/>
      <c r="R217" s="6"/>
      <c r="S217" s="6"/>
      <c r="T217" s="86"/>
    </row>
    <row r="218" spans="1:20" ht="28.5" x14ac:dyDescent="0.2">
      <c r="A218">
        <v>217</v>
      </c>
      <c r="B218" s="100" t="s">
        <v>283</v>
      </c>
      <c r="C218" s="103" t="s">
        <v>284</v>
      </c>
      <c r="D218" s="103" t="s">
        <v>544</v>
      </c>
      <c r="E218" s="9" t="s">
        <v>545</v>
      </c>
      <c r="F218" s="9" t="s">
        <v>546</v>
      </c>
      <c r="G218" s="9"/>
      <c r="H218" s="9" t="s">
        <v>27</v>
      </c>
      <c r="I218" s="9" t="s">
        <v>107</v>
      </c>
      <c r="J218" s="15"/>
      <c r="K218" s="15"/>
      <c r="L218" s="9" t="s">
        <v>27</v>
      </c>
      <c r="M218" s="6"/>
      <c r="N218" s="6"/>
      <c r="O218" s="6"/>
      <c r="P218" s="6"/>
      <c r="Q218" s="6"/>
      <c r="R218" s="6"/>
      <c r="S218" s="6" t="s">
        <v>108</v>
      </c>
      <c r="T218" s="86"/>
    </row>
    <row r="219" spans="1:20" ht="28.5" x14ac:dyDescent="0.2">
      <c r="A219">
        <v>218</v>
      </c>
      <c r="B219" s="108" t="s">
        <v>283</v>
      </c>
      <c r="C219" s="102" t="s">
        <v>284</v>
      </c>
      <c r="D219" s="102" t="s">
        <v>547</v>
      </c>
      <c r="E219" s="13" t="s">
        <v>548</v>
      </c>
      <c r="F219" s="13" t="s">
        <v>549</v>
      </c>
      <c r="G219" s="13"/>
      <c r="H219" s="45" t="s">
        <v>27</v>
      </c>
      <c r="I219" s="13" t="s">
        <v>541</v>
      </c>
      <c r="J219" s="28"/>
      <c r="K219" s="13"/>
      <c r="L219" s="13" t="s">
        <v>550</v>
      </c>
      <c r="M219" s="6"/>
      <c r="N219" s="6"/>
      <c r="O219" s="6"/>
      <c r="P219" s="6"/>
      <c r="Q219" s="6"/>
      <c r="R219" s="6"/>
      <c r="S219" s="6"/>
      <c r="T219" s="86"/>
    </row>
    <row r="220" spans="1:20" ht="15" x14ac:dyDescent="0.25">
      <c r="A220">
        <v>219</v>
      </c>
      <c r="B220" s="97" t="s">
        <v>283</v>
      </c>
      <c r="C220" s="97" t="s">
        <v>284</v>
      </c>
      <c r="D220" s="97">
        <v>6.3</v>
      </c>
      <c r="E220" s="47" t="s">
        <v>551</v>
      </c>
      <c r="F220" s="47"/>
      <c r="G220" s="47"/>
      <c r="H220" s="47"/>
      <c r="I220" s="47"/>
      <c r="J220" s="47"/>
      <c r="K220" s="47"/>
      <c r="L220" s="47"/>
      <c r="M220" s="6"/>
      <c r="N220" s="6"/>
      <c r="O220" s="6"/>
      <c r="P220" s="6"/>
      <c r="Q220" s="6"/>
      <c r="R220" s="6"/>
      <c r="S220" s="6"/>
      <c r="T220" s="86"/>
    </row>
    <row r="221" spans="1:20" ht="28.5" x14ac:dyDescent="0.2">
      <c r="A221">
        <v>220</v>
      </c>
      <c r="B221" s="110" t="s">
        <v>283</v>
      </c>
      <c r="C221" s="111" t="s">
        <v>284</v>
      </c>
      <c r="D221" s="111">
        <v>6.3</v>
      </c>
      <c r="E221" s="12" t="s">
        <v>551</v>
      </c>
      <c r="F221" s="12" t="s">
        <v>552</v>
      </c>
      <c r="G221" s="12" t="s">
        <v>166</v>
      </c>
      <c r="H221" s="12" t="s">
        <v>27</v>
      </c>
      <c r="I221" s="12" t="s">
        <v>228</v>
      </c>
      <c r="J221" s="12" t="s">
        <v>553</v>
      </c>
      <c r="K221" s="12"/>
      <c r="L221" s="12" t="s">
        <v>23</v>
      </c>
      <c r="M221" s="6" t="s">
        <v>38</v>
      </c>
      <c r="N221" s="6"/>
      <c r="O221" s="6"/>
      <c r="P221" s="6"/>
      <c r="Q221" s="6"/>
      <c r="R221" s="6"/>
      <c r="S221" s="6" t="s">
        <v>40</v>
      </c>
      <c r="T221" s="86"/>
    </row>
    <row r="222" spans="1:20" ht="57" x14ac:dyDescent="0.2">
      <c r="A222">
        <v>221</v>
      </c>
      <c r="B222" s="110" t="s">
        <v>283</v>
      </c>
      <c r="C222" s="111" t="s">
        <v>284</v>
      </c>
      <c r="D222" s="111">
        <v>6.3</v>
      </c>
      <c r="E222" s="12" t="s">
        <v>551</v>
      </c>
      <c r="F222" s="12" t="s">
        <v>554</v>
      </c>
      <c r="G222" s="12" t="s">
        <v>166</v>
      </c>
      <c r="H222" s="12" t="s">
        <v>27</v>
      </c>
      <c r="I222" s="12" t="s">
        <v>228</v>
      </c>
      <c r="J222" s="12" t="s">
        <v>553</v>
      </c>
      <c r="K222" s="12"/>
      <c r="L222" s="12" t="s">
        <v>23</v>
      </c>
      <c r="M222" s="6" t="s">
        <v>38</v>
      </c>
      <c r="N222" s="6"/>
      <c r="O222" s="6"/>
      <c r="P222" s="6"/>
      <c r="Q222" s="6"/>
      <c r="R222" s="6"/>
      <c r="S222" s="6" t="s">
        <v>40</v>
      </c>
      <c r="T222" s="86"/>
    </row>
    <row r="223" spans="1:20" ht="15" x14ac:dyDescent="0.25">
      <c r="A223">
        <v>222</v>
      </c>
      <c r="B223" s="97" t="s">
        <v>283</v>
      </c>
      <c r="C223" s="97" t="s">
        <v>284</v>
      </c>
      <c r="D223" s="97" t="s">
        <v>555</v>
      </c>
      <c r="E223" s="48" t="s">
        <v>556</v>
      </c>
      <c r="F223" s="3"/>
      <c r="G223" s="3"/>
      <c r="H223" s="3"/>
      <c r="I223" s="3"/>
      <c r="J223" s="3"/>
      <c r="K223" s="3"/>
      <c r="L223" s="3"/>
      <c r="M223" s="6"/>
      <c r="N223" s="6"/>
      <c r="O223" s="6"/>
      <c r="P223" s="6"/>
      <c r="Q223" s="6"/>
      <c r="R223" s="6"/>
      <c r="S223" s="6"/>
      <c r="T223" s="86"/>
    </row>
    <row r="224" spans="1:20" ht="71.25" x14ac:dyDescent="0.2">
      <c r="A224">
        <v>223</v>
      </c>
      <c r="B224" s="101" t="s">
        <v>283</v>
      </c>
      <c r="C224" s="107" t="s">
        <v>284</v>
      </c>
      <c r="D224" s="107" t="s">
        <v>557</v>
      </c>
      <c r="E224" s="10" t="s">
        <v>558</v>
      </c>
      <c r="F224" s="10"/>
      <c r="G224" s="10"/>
      <c r="H224" s="10" t="s">
        <v>23</v>
      </c>
      <c r="I224" s="10"/>
      <c r="J224" s="10"/>
      <c r="K224" s="10"/>
      <c r="L224" s="10" t="s">
        <v>23</v>
      </c>
      <c r="M224" s="6"/>
      <c r="N224" s="6"/>
      <c r="O224" s="6"/>
      <c r="P224" s="6"/>
      <c r="Q224" s="6"/>
      <c r="R224" s="6"/>
      <c r="S224" s="6"/>
      <c r="T224" s="86"/>
    </row>
    <row r="225" spans="1:20" ht="71.25" x14ac:dyDescent="0.2">
      <c r="A225">
        <v>224</v>
      </c>
      <c r="B225" s="98" t="s">
        <v>283</v>
      </c>
      <c r="C225" s="106" t="s">
        <v>284</v>
      </c>
      <c r="D225" s="106" t="s">
        <v>559</v>
      </c>
      <c r="E225" s="7" t="s">
        <v>560</v>
      </c>
      <c r="F225" s="7"/>
      <c r="G225" s="7"/>
      <c r="H225" s="7" t="s">
        <v>23</v>
      </c>
      <c r="I225" s="10"/>
      <c r="J225" s="7"/>
      <c r="K225" s="7"/>
      <c r="L225" s="7" t="s">
        <v>23</v>
      </c>
      <c r="M225" s="6"/>
      <c r="N225" s="6"/>
      <c r="O225" s="6"/>
      <c r="P225" s="6"/>
      <c r="Q225" s="6"/>
      <c r="R225" s="6"/>
      <c r="S225" s="6"/>
      <c r="T225" s="86"/>
    </row>
    <row r="226" spans="1:20" ht="28.5" x14ac:dyDescent="0.2">
      <c r="A226">
        <v>225</v>
      </c>
      <c r="B226" s="101" t="s">
        <v>283</v>
      </c>
      <c r="C226" s="107" t="s">
        <v>284</v>
      </c>
      <c r="D226" s="107" t="s">
        <v>561</v>
      </c>
      <c r="E226" s="10" t="s">
        <v>562</v>
      </c>
      <c r="F226" s="10" t="s">
        <v>563</v>
      </c>
      <c r="G226" s="10"/>
      <c r="H226" s="10" t="s">
        <v>23</v>
      </c>
      <c r="I226" s="10"/>
      <c r="J226" s="7"/>
      <c r="K226" s="7"/>
      <c r="L226" s="10" t="s">
        <v>76</v>
      </c>
      <c r="M226" s="6"/>
      <c r="N226" s="6"/>
      <c r="O226" s="6"/>
      <c r="P226" s="6"/>
      <c r="Q226" s="6"/>
      <c r="R226" s="6"/>
      <c r="S226" s="6"/>
      <c r="T226" s="86"/>
    </row>
    <row r="227" spans="1:20" x14ac:dyDescent="0.2">
      <c r="A227">
        <v>226</v>
      </c>
      <c r="B227" s="101" t="s">
        <v>283</v>
      </c>
      <c r="C227" s="107" t="s">
        <v>284</v>
      </c>
      <c r="D227" s="107" t="s">
        <v>564</v>
      </c>
      <c r="E227" s="10" t="s">
        <v>367</v>
      </c>
      <c r="F227" s="10"/>
      <c r="G227" s="10"/>
      <c r="H227" s="10" t="s">
        <v>23</v>
      </c>
      <c r="I227" s="10"/>
      <c r="J227" s="10"/>
      <c r="K227" s="10"/>
      <c r="L227" s="10" t="s">
        <v>23</v>
      </c>
      <c r="M227" s="6"/>
      <c r="N227" s="6"/>
      <c r="O227" s="6"/>
      <c r="P227" s="6"/>
      <c r="Q227" s="6"/>
      <c r="R227" s="6"/>
      <c r="S227" s="6"/>
      <c r="T227" s="86"/>
    </row>
    <row r="228" spans="1:20" ht="85.5" x14ac:dyDescent="0.2">
      <c r="A228">
        <v>227</v>
      </c>
      <c r="B228" s="110" t="s">
        <v>283</v>
      </c>
      <c r="C228" s="111" t="s">
        <v>284</v>
      </c>
      <c r="D228" s="111" t="s">
        <v>565</v>
      </c>
      <c r="E228" s="12" t="s">
        <v>566</v>
      </c>
      <c r="F228" s="12" t="s">
        <v>567</v>
      </c>
      <c r="G228" s="12"/>
      <c r="H228" s="12" t="s">
        <v>27</v>
      </c>
      <c r="I228" s="12" t="s">
        <v>36</v>
      </c>
      <c r="J228" s="12" t="s">
        <v>372</v>
      </c>
      <c r="K228" s="49">
        <v>41941</v>
      </c>
      <c r="L228" s="12" t="s">
        <v>27</v>
      </c>
      <c r="M228" s="50" t="s">
        <v>151</v>
      </c>
      <c r="N228" s="50"/>
      <c r="O228" s="50"/>
      <c r="P228" s="6"/>
      <c r="Q228" s="6"/>
      <c r="R228" s="6"/>
      <c r="S228" s="6" t="s">
        <v>108</v>
      </c>
      <c r="T228" s="86"/>
    </row>
    <row r="229" spans="1:20" ht="71.25" x14ac:dyDescent="0.2">
      <c r="A229">
        <v>228</v>
      </c>
      <c r="B229" s="108" t="s">
        <v>283</v>
      </c>
      <c r="C229" s="102" t="s">
        <v>284</v>
      </c>
      <c r="D229" s="102" t="s">
        <v>568</v>
      </c>
      <c r="E229" s="13" t="s">
        <v>569</v>
      </c>
      <c r="F229" s="13" t="s">
        <v>570</v>
      </c>
      <c r="G229" s="13"/>
      <c r="H229" s="13" t="s">
        <v>371</v>
      </c>
      <c r="I229" s="13" t="s">
        <v>36</v>
      </c>
      <c r="J229" s="13" t="s">
        <v>372</v>
      </c>
      <c r="K229" s="14">
        <v>41941</v>
      </c>
      <c r="L229" s="13" t="s">
        <v>27</v>
      </c>
      <c r="M229" s="50" t="s">
        <v>38</v>
      </c>
      <c r="N229" s="50"/>
      <c r="O229" s="50"/>
      <c r="P229" s="6"/>
      <c r="Q229" s="6"/>
      <c r="R229" s="6" t="s">
        <v>39</v>
      </c>
      <c r="S229" s="6" t="s">
        <v>40</v>
      </c>
      <c r="T229" s="86"/>
    </row>
    <row r="230" spans="1:20" ht="71.25" x14ac:dyDescent="0.2">
      <c r="A230">
        <v>229</v>
      </c>
      <c r="B230" s="108" t="s">
        <v>283</v>
      </c>
      <c r="C230" s="102" t="s">
        <v>284</v>
      </c>
      <c r="D230" s="102" t="s">
        <v>571</v>
      </c>
      <c r="E230" s="13" t="s">
        <v>572</v>
      </c>
      <c r="F230" s="13" t="s">
        <v>570</v>
      </c>
      <c r="G230" s="13"/>
      <c r="H230" s="13" t="s">
        <v>371</v>
      </c>
      <c r="I230" s="13" t="s">
        <v>36</v>
      </c>
      <c r="J230" s="13" t="s">
        <v>372</v>
      </c>
      <c r="K230" s="14">
        <v>41941</v>
      </c>
      <c r="L230" s="13" t="s">
        <v>27</v>
      </c>
      <c r="M230" s="50" t="s">
        <v>38</v>
      </c>
      <c r="N230" s="50"/>
      <c r="O230" s="50"/>
      <c r="P230" s="6"/>
      <c r="Q230" s="6"/>
      <c r="R230" s="6" t="s">
        <v>39</v>
      </c>
      <c r="S230" s="6" t="s">
        <v>40</v>
      </c>
      <c r="T230" s="86"/>
    </row>
    <row r="231" spans="1:20" ht="99.75" x14ac:dyDescent="0.2">
      <c r="A231">
        <v>230</v>
      </c>
      <c r="B231" s="125"/>
      <c r="C231" s="111" t="s">
        <v>284</v>
      </c>
      <c r="D231" s="111" t="s">
        <v>571</v>
      </c>
      <c r="E231" s="12" t="s">
        <v>566</v>
      </c>
      <c r="F231" s="51" t="s">
        <v>573</v>
      </c>
      <c r="G231" s="12" t="s">
        <v>166</v>
      </c>
      <c r="H231" s="12" t="s">
        <v>27</v>
      </c>
      <c r="I231" s="9" t="s">
        <v>228</v>
      </c>
      <c r="J231" s="51"/>
      <c r="K231" s="52"/>
      <c r="L231" s="51"/>
      <c r="M231" s="6" t="s">
        <v>151</v>
      </c>
      <c r="N231" s="6" t="s">
        <v>574</v>
      </c>
      <c r="O231" s="6" t="s">
        <v>383</v>
      </c>
      <c r="P231" s="6" t="s">
        <v>169</v>
      </c>
      <c r="Q231" s="6" t="s">
        <v>39</v>
      </c>
      <c r="R231" s="6" t="s">
        <v>39</v>
      </c>
      <c r="S231" s="6" t="s">
        <v>522</v>
      </c>
      <c r="T231" s="86"/>
    </row>
    <row r="232" spans="1:20" x14ac:dyDescent="0.2">
      <c r="A232">
        <v>231</v>
      </c>
      <c r="B232" s="101" t="s">
        <v>283</v>
      </c>
      <c r="C232" s="107" t="s">
        <v>284</v>
      </c>
      <c r="D232" s="107" t="s">
        <v>575</v>
      </c>
      <c r="E232" s="10" t="s">
        <v>576</v>
      </c>
      <c r="F232" s="10" t="s">
        <v>563</v>
      </c>
      <c r="G232" s="10"/>
      <c r="H232" s="10" t="s">
        <v>23</v>
      </c>
      <c r="I232" s="10"/>
      <c r="J232" s="10"/>
      <c r="K232" s="10"/>
      <c r="L232" s="10" t="s">
        <v>23</v>
      </c>
      <c r="M232" s="6"/>
      <c r="N232" s="6"/>
      <c r="O232" s="6"/>
      <c r="P232" s="6"/>
      <c r="Q232" s="6"/>
      <c r="R232" s="6"/>
      <c r="S232" s="6"/>
      <c r="T232" s="86"/>
    </row>
    <row r="233" spans="1:20" ht="28.5" x14ac:dyDescent="0.2">
      <c r="A233">
        <v>232</v>
      </c>
      <c r="B233" s="101" t="s">
        <v>283</v>
      </c>
      <c r="C233" s="107" t="s">
        <v>284</v>
      </c>
      <c r="D233" s="107" t="s">
        <v>577</v>
      </c>
      <c r="E233" s="10" t="s">
        <v>578</v>
      </c>
      <c r="F233" s="10" t="s">
        <v>563</v>
      </c>
      <c r="G233" s="10"/>
      <c r="H233" s="10" t="s">
        <v>23</v>
      </c>
      <c r="I233" s="10"/>
      <c r="J233" s="10"/>
      <c r="K233" s="10"/>
      <c r="L233" s="10" t="s">
        <v>23</v>
      </c>
      <c r="M233" s="6"/>
      <c r="N233" s="6"/>
      <c r="O233" s="6"/>
      <c r="P233" s="6"/>
      <c r="Q233" s="6"/>
      <c r="R233" s="6"/>
      <c r="S233" s="6"/>
      <c r="T233" s="86"/>
    </row>
    <row r="234" spans="1:20" x14ac:dyDescent="0.2">
      <c r="A234">
        <v>233</v>
      </c>
      <c r="B234" s="101" t="s">
        <v>283</v>
      </c>
      <c r="C234" s="107" t="s">
        <v>284</v>
      </c>
      <c r="D234" s="107">
        <v>6.4</v>
      </c>
      <c r="E234" s="10" t="s">
        <v>579</v>
      </c>
      <c r="F234" s="10" t="s">
        <v>563</v>
      </c>
      <c r="G234" s="10"/>
      <c r="H234" s="10" t="s">
        <v>23</v>
      </c>
      <c r="I234" s="10"/>
      <c r="J234" s="10"/>
      <c r="K234" s="10"/>
      <c r="L234" s="10" t="s">
        <v>23</v>
      </c>
      <c r="M234" s="6"/>
      <c r="N234" s="6"/>
      <c r="O234" s="6"/>
      <c r="P234" s="6"/>
      <c r="Q234" s="6"/>
      <c r="R234" s="6"/>
      <c r="S234" s="6"/>
      <c r="T234" s="86"/>
    </row>
    <row r="235" spans="1:20" x14ac:dyDescent="0.2">
      <c r="A235">
        <v>234</v>
      </c>
      <c r="B235" s="101" t="s">
        <v>283</v>
      </c>
      <c r="C235" s="107" t="s">
        <v>284</v>
      </c>
      <c r="D235" s="107" t="s">
        <v>580</v>
      </c>
      <c r="E235" s="10" t="s">
        <v>581</v>
      </c>
      <c r="F235" s="10" t="s">
        <v>563</v>
      </c>
      <c r="G235" s="10"/>
      <c r="H235" s="10" t="s">
        <v>23</v>
      </c>
      <c r="I235" s="10"/>
      <c r="J235" s="10"/>
      <c r="K235" s="10"/>
      <c r="L235" s="10" t="s">
        <v>23</v>
      </c>
      <c r="M235" s="6"/>
      <c r="N235" s="6"/>
      <c r="O235" s="6"/>
      <c r="P235" s="6"/>
      <c r="Q235" s="6"/>
      <c r="R235" s="6"/>
      <c r="S235" s="6"/>
      <c r="T235" s="86"/>
    </row>
    <row r="236" spans="1:20" ht="15" x14ac:dyDescent="0.25">
      <c r="A236">
        <v>235</v>
      </c>
      <c r="B236" s="97" t="s">
        <v>283</v>
      </c>
      <c r="C236" s="97" t="s">
        <v>284</v>
      </c>
      <c r="D236" s="97" t="s">
        <v>582</v>
      </c>
      <c r="E236" s="47" t="s">
        <v>378</v>
      </c>
      <c r="F236" s="47"/>
      <c r="G236" s="47"/>
      <c r="H236" s="47"/>
      <c r="I236" s="47"/>
      <c r="J236" s="47"/>
      <c r="K236" s="47"/>
      <c r="L236" s="47"/>
      <c r="M236" s="6"/>
      <c r="N236" s="6"/>
      <c r="O236" s="6"/>
      <c r="P236" s="6"/>
      <c r="Q236" s="6"/>
      <c r="R236" s="6"/>
      <c r="S236" s="6"/>
      <c r="T236" s="86"/>
    </row>
    <row r="237" spans="1:20" ht="28.5" x14ac:dyDescent="0.2">
      <c r="A237">
        <v>236</v>
      </c>
      <c r="B237" s="101" t="s">
        <v>283</v>
      </c>
      <c r="C237" s="107" t="s">
        <v>284</v>
      </c>
      <c r="D237" s="107" t="s">
        <v>583</v>
      </c>
      <c r="E237" s="10" t="s">
        <v>584</v>
      </c>
      <c r="F237" s="10"/>
      <c r="G237" s="10"/>
      <c r="H237" s="10" t="s">
        <v>23</v>
      </c>
      <c r="I237" s="10"/>
      <c r="J237" s="10"/>
      <c r="K237" s="10"/>
      <c r="L237" s="10" t="s">
        <v>23</v>
      </c>
      <c r="M237" s="6"/>
      <c r="N237" s="6"/>
      <c r="O237" s="6"/>
      <c r="P237" s="6"/>
      <c r="Q237" s="6"/>
      <c r="R237" s="6"/>
      <c r="S237" s="6"/>
      <c r="T237" s="86"/>
    </row>
    <row r="238" spans="1:20" ht="28.5" x14ac:dyDescent="0.2">
      <c r="A238">
        <v>237</v>
      </c>
      <c r="B238" s="101" t="s">
        <v>283</v>
      </c>
      <c r="C238" s="107" t="s">
        <v>284</v>
      </c>
      <c r="D238" s="107" t="s">
        <v>585</v>
      </c>
      <c r="E238" s="10" t="s">
        <v>586</v>
      </c>
      <c r="F238" s="10"/>
      <c r="G238" s="10"/>
      <c r="H238" s="10" t="s">
        <v>23</v>
      </c>
      <c r="I238" s="10"/>
      <c r="J238" s="10"/>
      <c r="K238" s="10"/>
      <c r="L238" s="10" t="s">
        <v>23</v>
      </c>
      <c r="M238" s="6"/>
      <c r="N238" s="6"/>
      <c r="O238" s="6"/>
      <c r="P238" s="6"/>
      <c r="Q238" s="6"/>
      <c r="R238" s="6"/>
      <c r="S238" s="6"/>
      <c r="T238" s="86"/>
    </row>
    <row r="239" spans="1:20" ht="28.5" x14ac:dyDescent="0.2">
      <c r="A239">
        <v>238</v>
      </c>
      <c r="B239" s="101" t="s">
        <v>283</v>
      </c>
      <c r="C239" s="107" t="s">
        <v>284</v>
      </c>
      <c r="D239" s="107" t="s">
        <v>587</v>
      </c>
      <c r="E239" s="10" t="s">
        <v>588</v>
      </c>
      <c r="F239" s="10" t="s">
        <v>589</v>
      </c>
      <c r="G239" s="10"/>
      <c r="H239" s="10" t="s">
        <v>23</v>
      </c>
      <c r="I239" s="10"/>
      <c r="J239" s="10"/>
      <c r="K239" s="10"/>
      <c r="L239" s="10" t="s">
        <v>23</v>
      </c>
      <c r="M239" s="6"/>
      <c r="N239" s="6"/>
      <c r="O239" s="6"/>
      <c r="P239" s="6"/>
      <c r="Q239" s="6"/>
      <c r="R239" s="6"/>
      <c r="S239" s="6"/>
      <c r="T239" s="86"/>
    </row>
    <row r="240" spans="1:20" ht="71.25" x14ac:dyDescent="0.2">
      <c r="A240">
        <v>239</v>
      </c>
      <c r="B240" s="110" t="s">
        <v>283</v>
      </c>
      <c r="C240" s="111" t="s">
        <v>284</v>
      </c>
      <c r="D240" s="111" t="s">
        <v>590</v>
      </c>
      <c r="E240" s="12" t="s">
        <v>591</v>
      </c>
      <c r="F240" s="12" t="s">
        <v>592</v>
      </c>
      <c r="G240" s="12" t="s">
        <v>166</v>
      </c>
      <c r="H240" s="9" t="s">
        <v>27</v>
      </c>
      <c r="I240" s="12" t="s">
        <v>593</v>
      </c>
      <c r="J240" s="12" t="s">
        <v>372</v>
      </c>
      <c r="K240" s="49">
        <v>41941</v>
      </c>
      <c r="L240" s="12" t="s">
        <v>27</v>
      </c>
      <c r="M240" s="6" t="s">
        <v>151</v>
      </c>
      <c r="N240" s="6"/>
      <c r="O240" s="6"/>
      <c r="P240" s="6"/>
      <c r="Q240" s="6"/>
      <c r="R240" s="6"/>
      <c r="S240" s="6" t="s">
        <v>40</v>
      </c>
      <c r="T240" s="86"/>
    </row>
    <row r="241" spans="1:20" x14ac:dyDescent="0.2">
      <c r="A241">
        <v>240</v>
      </c>
      <c r="B241" s="101" t="s">
        <v>283</v>
      </c>
      <c r="C241" s="107" t="s">
        <v>284</v>
      </c>
      <c r="D241" s="107">
        <v>6.5</v>
      </c>
      <c r="E241" s="10" t="s">
        <v>594</v>
      </c>
      <c r="F241" s="10"/>
      <c r="G241" s="10"/>
      <c r="H241" s="10" t="s">
        <v>23</v>
      </c>
      <c r="I241" s="10"/>
      <c r="J241" s="10"/>
      <c r="K241" s="10"/>
      <c r="L241" s="10" t="s">
        <v>23</v>
      </c>
      <c r="M241" s="6"/>
      <c r="N241" s="6"/>
      <c r="O241" s="6"/>
      <c r="P241" s="6"/>
      <c r="Q241" s="6"/>
      <c r="R241" s="6"/>
      <c r="S241" s="6"/>
      <c r="T241" s="86"/>
    </row>
    <row r="242" spans="1:20" x14ac:dyDescent="0.2">
      <c r="A242">
        <v>241</v>
      </c>
      <c r="B242" s="101" t="s">
        <v>283</v>
      </c>
      <c r="C242" s="107" t="s">
        <v>284</v>
      </c>
      <c r="D242" s="107" t="s">
        <v>595</v>
      </c>
      <c r="E242" s="10" t="s">
        <v>596</v>
      </c>
      <c r="F242" s="10"/>
      <c r="G242" s="10"/>
      <c r="H242" s="10" t="s">
        <v>23</v>
      </c>
      <c r="I242" s="10"/>
      <c r="J242" s="7"/>
      <c r="K242" s="10"/>
      <c r="L242" s="10" t="s">
        <v>23</v>
      </c>
      <c r="M242" s="6"/>
      <c r="N242" s="6"/>
      <c r="O242" s="6"/>
      <c r="P242" s="6"/>
      <c r="Q242" s="6"/>
      <c r="R242" s="6"/>
      <c r="S242" s="6"/>
      <c r="T242" s="86"/>
    </row>
    <row r="243" spans="1:20" ht="28.5" x14ac:dyDescent="0.2">
      <c r="A243">
        <v>242</v>
      </c>
      <c r="B243" s="101" t="s">
        <v>283</v>
      </c>
      <c r="C243" s="107" t="s">
        <v>284</v>
      </c>
      <c r="D243" s="107">
        <v>6.6</v>
      </c>
      <c r="E243" s="10" t="s">
        <v>597</v>
      </c>
      <c r="F243" s="10" t="s">
        <v>598</v>
      </c>
      <c r="G243" s="10"/>
      <c r="H243" s="10" t="s">
        <v>23</v>
      </c>
      <c r="I243" s="10"/>
      <c r="J243" s="7"/>
      <c r="K243" s="10"/>
      <c r="L243" s="10" t="s">
        <v>27</v>
      </c>
      <c r="M243" s="6"/>
      <c r="N243" s="6"/>
      <c r="O243" s="6"/>
      <c r="P243" s="6"/>
      <c r="Q243" s="6"/>
      <c r="R243" s="6"/>
      <c r="S243" s="6"/>
      <c r="T243" s="86"/>
    </row>
    <row r="244" spans="1:20" ht="57" x14ac:dyDescent="0.2">
      <c r="A244">
        <v>243</v>
      </c>
      <c r="B244" s="110" t="s">
        <v>283</v>
      </c>
      <c r="C244" s="111" t="s">
        <v>284</v>
      </c>
      <c r="D244" s="111">
        <v>6.6</v>
      </c>
      <c r="E244" s="12" t="s">
        <v>597</v>
      </c>
      <c r="F244" s="12" t="s">
        <v>599</v>
      </c>
      <c r="G244" s="12"/>
      <c r="H244" s="12" t="s">
        <v>27</v>
      </c>
      <c r="I244" s="12" t="s">
        <v>36</v>
      </c>
      <c r="J244" s="12" t="s">
        <v>600</v>
      </c>
      <c r="K244" s="12"/>
      <c r="L244" s="12" t="s">
        <v>27</v>
      </c>
      <c r="M244" s="6" t="s">
        <v>151</v>
      </c>
      <c r="N244" s="6"/>
      <c r="O244" s="6"/>
      <c r="P244" s="6"/>
      <c r="Q244" s="6"/>
      <c r="R244" s="6"/>
      <c r="S244" s="6" t="s">
        <v>40</v>
      </c>
      <c r="T244" s="86"/>
    </row>
    <row r="245" spans="1:20" ht="28.5" x14ac:dyDescent="0.2">
      <c r="A245">
        <v>244</v>
      </c>
      <c r="B245" s="110" t="s">
        <v>283</v>
      </c>
      <c r="C245" s="111" t="s">
        <v>284</v>
      </c>
      <c r="D245" s="111" t="s">
        <v>601</v>
      </c>
      <c r="E245" s="12" t="s">
        <v>602</v>
      </c>
      <c r="F245" s="12" t="s">
        <v>603</v>
      </c>
      <c r="G245" s="12"/>
      <c r="H245" s="12" t="s">
        <v>27</v>
      </c>
      <c r="I245" s="12" t="s">
        <v>36</v>
      </c>
      <c r="J245" s="12" t="s">
        <v>604</v>
      </c>
      <c r="K245" s="12"/>
      <c r="L245" s="12" t="s">
        <v>23</v>
      </c>
      <c r="M245" s="6" t="s">
        <v>151</v>
      </c>
      <c r="N245" s="6"/>
      <c r="O245" s="6"/>
      <c r="P245" s="6"/>
      <c r="Q245" s="6"/>
      <c r="R245" s="6"/>
      <c r="S245" s="6" t="s">
        <v>40</v>
      </c>
      <c r="T245" s="86"/>
    </row>
    <row r="246" spans="1:20" ht="15" x14ac:dyDescent="0.25">
      <c r="A246">
        <v>245</v>
      </c>
      <c r="B246" s="97" t="s">
        <v>283</v>
      </c>
      <c r="C246" s="97" t="s">
        <v>284</v>
      </c>
      <c r="D246" s="97">
        <v>6.7</v>
      </c>
      <c r="E246" s="47" t="s">
        <v>605</v>
      </c>
      <c r="F246" s="47"/>
      <c r="G246" s="47"/>
      <c r="H246" s="47"/>
      <c r="I246" s="53"/>
      <c r="J246" s="47"/>
      <c r="K246" s="47"/>
      <c r="L246" s="47"/>
      <c r="M246" s="6"/>
      <c r="N246" s="6"/>
      <c r="O246" s="6"/>
      <c r="P246" s="6"/>
      <c r="Q246" s="6"/>
      <c r="R246" s="6"/>
      <c r="S246" s="6"/>
      <c r="T246" s="86"/>
    </row>
    <row r="247" spans="1:20" ht="28.5" x14ac:dyDescent="0.2">
      <c r="A247">
        <v>246</v>
      </c>
      <c r="B247" s="101" t="s">
        <v>283</v>
      </c>
      <c r="C247" s="107" t="s">
        <v>284</v>
      </c>
      <c r="D247" s="107" t="s">
        <v>606</v>
      </c>
      <c r="E247" s="10" t="s">
        <v>607</v>
      </c>
      <c r="F247" s="10"/>
      <c r="G247" s="10"/>
      <c r="H247" s="10" t="s">
        <v>23</v>
      </c>
      <c r="I247" s="10"/>
      <c r="J247" s="7"/>
      <c r="K247" s="10"/>
      <c r="L247" s="10" t="s">
        <v>23</v>
      </c>
      <c r="M247" s="6"/>
      <c r="N247" s="6"/>
      <c r="O247" s="6"/>
      <c r="P247" s="6"/>
      <c r="Q247" s="6"/>
      <c r="R247" s="6"/>
      <c r="S247" s="6"/>
      <c r="T247" s="86"/>
    </row>
    <row r="248" spans="1:20" ht="28.5" x14ac:dyDescent="0.2">
      <c r="A248">
        <v>247</v>
      </c>
      <c r="B248" s="101" t="s">
        <v>283</v>
      </c>
      <c r="C248" s="107" t="s">
        <v>284</v>
      </c>
      <c r="D248" s="107">
        <v>6.8</v>
      </c>
      <c r="E248" s="10" t="s">
        <v>608</v>
      </c>
      <c r="F248" s="10" t="s">
        <v>609</v>
      </c>
      <c r="G248" s="10"/>
      <c r="H248" s="10" t="s">
        <v>23</v>
      </c>
      <c r="I248" s="10"/>
      <c r="J248" s="10"/>
      <c r="K248" s="10"/>
      <c r="L248" s="10" t="s">
        <v>23</v>
      </c>
      <c r="M248" s="6"/>
      <c r="N248" s="6"/>
      <c r="O248" s="6"/>
      <c r="P248" s="6"/>
      <c r="Q248" s="6"/>
      <c r="R248" s="6"/>
      <c r="S248" s="6"/>
      <c r="T248" s="86"/>
    </row>
    <row r="249" spans="1:20" ht="15" x14ac:dyDescent="0.25">
      <c r="A249">
        <v>248</v>
      </c>
      <c r="B249" s="97" t="s">
        <v>283</v>
      </c>
      <c r="C249" s="97" t="s">
        <v>284</v>
      </c>
      <c r="D249" s="97">
        <v>6.9</v>
      </c>
      <c r="E249" s="47" t="s">
        <v>610</v>
      </c>
      <c r="F249" s="47"/>
      <c r="G249" s="47"/>
      <c r="H249" s="47"/>
      <c r="I249" s="47"/>
      <c r="J249" s="47"/>
      <c r="K249" s="47"/>
      <c r="L249" s="47"/>
      <c r="M249" s="6"/>
      <c r="N249" s="6"/>
      <c r="O249" s="6"/>
      <c r="P249" s="6"/>
      <c r="Q249" s="6"/>
      <c r="R249" s="6"/>
      <c r="S249" s="6"/>
      <c r="T249" s="86"/>
    </row>
    <row r="250" spans="1:20" ht="42.75" x14ac:dyDescent="0.2">
      <c r="A250">
        <v>249</v>
      </c>
      <c r="B250" s="101" t="s">
        <v>283</v>
      </c>
      <c r="C250" s="107" t="s">
        <v>284</v>
      </c>
      <c r="D250" s="107" t="s">
        <v>611</v>
      </c>
      <c r="E250" s="10" t="s">
        <v>612</v>
      </c>
      <c r="F250" s="10" t="s">
        <v>613</v>
      </c>
      <c r="G250" s="10"/>
      <c r="H250" s="10" t="s">
        <v>23</v>
      </c>
      <c r="I250" s="10"/>
      <c r="J250" s="26"/>
      <c r="K250" s="7"/>
      <c r="L250" s="10" t="s">
        <v>306</v>
      </c>
      <c r="M250" s="6"/>
      <c r="N250" s="6"/>
      <c r="O250" s="6"/>
      <c r="P250" s="6"/>
      <c r="Q250" s="6"/>
      <c r="R250" s="6"/>
      <c r="S250" s="6"/>
      <c r="T250" s="86"/>
    </row>
    <row r="251" spans="1:20" x14ac:dyDescent="0.2">
      <c r="A251">
        <v>250</v>
      </c>
      <c r="B251" s="101" t="s">
        <v>283</v>
      </c>
      <c r="C251" s="107" t="s">
        <v>284</v>
      </c>
      <c r="D251" s="107" t="s">
        <v>614</v>
      </c>
      <c r="E251" s="10" t="s">
        <v>615</v>
      </c>
      <c r="F251" s="10"/>
      <c r="G251" s="10"/>
      <c r="H251" s="10" t="s">
        <v>23</v>
      </c>
      <c r="I251" s="10"/>
      <c r="J251" s="10"/>
      <c r="K251" s="10"/>
      <c r="L251" s="10" t="s">
        <v>23</v>
      </c>
      <c r="M251" s="6"/>
      <c r="N251" s="6"/>
      <c r="O251" s="6"/>
      <c r="P251" s="6"/>
      <c r="Q251" s="6"/>
      <c r="R251" s="6"/>
      <c r="S251" s="6"/>
      <c r="T251" s="86"/>
    </row>
    <row r="252" spans="1:20" ht="85.5" x14ac:dyDescent="0.2">
      <c r="A252">
        <v>251</v>
      </c>
      <c r="B252" s="110" t="s">
        <v>283</v>
      </c>
      <c r="C252" s="111" t="s">
        <v>284</v>
      </c>
      <c r="D252" s="111" t="s">
        <v>616</v>
      </c>
      <c r="E252" s="12" t="s">
        <v>617</v>
      </c>
      <c r="F252" s="12" t="s">
        <v>618</v>
      </c>
      <c r="G252" s="12"/>
      <c r="H252" s="12" t="s">
        <v>27</v>
      </c>
      <c r="I252" s="12" t="s">
        <v>36</v>
      </c>
      <c r="J252" s="12" t="s">
        <v>619</v>
      </c>
      <c r="K252" s="49"/>
      <c r="L252" s="12" t="s">
        <v>550</v>
      </c>
      <c r="M252" s="6" t="s">
        <v>151</v>
      </c>
      <c r="N252" s="6"/>
      <c r="O252" s="6"/>
      <c r="P252" s="6"/>
      <c r="Q252" s="6"/>
      <c r="R252" s="6"/>
      <c r="S252" s="6" t="s">
        <v>40</v>
      </c>
      <c r="T252" s="86"/>
    </row>
    <row r="253" spans="1:20" ht="15" x14ac:dyDescent="0.25">
      <c r="A253">
        <v>252</v>
      </c>
      <c r="B253" s="97" t="s">
        <v>283</v>
      </c>
      <c r="C253" s="97" t="s">
        <v>284</v>
      </c>
      <c r="D253" s="97" t="s">
        <v>620</v>
      </c>
      <c r="E253" s="47" t="s">
        <v>621</v>
      </c>
      <c r="F253" s="47"/>
      <c r="G253" s="47"/>
      <c r="H253" s="47"/>
      <c r="I253" s="47"/>
      <c r="J253" s="47"/>
      <c r="K253" s="47"/>
      <c r="L253" s="47"/>
      <c r="M253" s="6"/>
      <c r="N253" s="6"/>
      <c r="O253" s="6"/>
      <c r="P253" s="6"/>
      <c r="Q253" s="6"/>
      <c r="R253" s="6"/>
      <c r="S253" s="6"/>
      <c r="T253" s="86"/>
    </row>
    <row r="254" spans="1:20" x14ac:dyDescent="0.2">
      <c r="A254">
        <v>253</v>
      </c>
      <c r="B254" s="101" t="s">
        <v>283</v>
      </c>
      <c r="C254" s="107" t="s">
        <v>284</v>
      </c>
      <c r="D254" s="107" t="s">
        <v>622</v>
      </c>
      <c r="E254" s="10" t="s">
        <v>623</v>
      </c>
      <c r="F254" s="10"/>
      <c r="G254" s="10"/>
      <c r="H254" s="10" t="s">
        <v>23</v>
      </c>
      <c r="I254" s="10"/>
      <c r="J254" s="10"/>
      <c r="K254" s="10"/>
      <c r="L254" s="10" t="s">
        <v>23</v>
      </c>
      <c r="M254" s="6"/>
      <c r="N254" s="6"/>
      <c r="O254" s="6"/>
      <c r="P254" s="6"/>
      <c r="Q254" s="6"/>
      <c r="R254" s="6"/>
      <c r="S254" s="6"/>
      <c r="T254" s="86"/>
    </row>
    <row r="255" spans="1:20" ht="199.5" x14ac:dyDescent="0.2">
      <c r="A255">
        <v>254</v>
      </c>
      <c r="B255" s="100" t="s">
        <v>283</v>
      </c>
      <c r="C255" s="103" t="s">
        <v>284</v>
      </c>
      <c r="D255" s="103" t="s">
        <v>624</v>
      </c>
      <c r="E255" s="9" t="s">
        <v>625</v>
      </c>
      <c r="F255" s="9" t="s">
        <v>626</v>
      </c>
      <c r="G255" s="9"/>
      <c r="H255" s="9" t="s">
        <v>530</v>
      </c>
      <c r="I255" s="9" t="s">
        <v>36</v>
      </c>
      <c r="J255" s="54" t="s">
        <v>627</v>
      </c>
      <c r="K255" s="55">
        <v>41941</v>
      </c>
      <c r="L255" s="9" t="s">
        <v>550</v>
      </c>
      <c r="M255" s="6" t="s">
        <v>38</v>
      </c>
      <c r="N255" s="6"/>
      <c r="O255" s="6"/>
      <c r="P255" s="6"/>
      <c r="Q255" s="6" t="s">
        <v>173</v>
      </c>
      <c r="R255" s="6"/>
      <c r="S255" s="6" t="s">
        <v>108</v>
      </c>
      <c r="T255" s="86"/>
    </row>
    <row r="256" spans="1:20" ht="85.5" x14ac:dyDescent="0.2">
      <c r="A256">
        <v>255</v>
      </c>
      <c r="B256" s="108" t="s">
        <v>283</v>
      </c>
      <c r="C256" s="102" t="s">
        <v>284</v>
      </c>
      <c r="D256" s="102" t="s">
        <v>628</v>
      </c>
      <c r="E256" s="13" t="s">
        <v>629</v>
      </c>
      <c r="F256" s="13" t="s">
        <v>630</v>
      </c>
      <c r="G256" s="13"/>
      <c r="H256" s="45" t="s">
        <v>27</v>
      </c>
      <c r="I256" s="13" t="s">
        <v>631</v>
      </c>
      <c r="J256" s="56" t="s">
        <v>627</v>
      </c>
      <c r="K256" s="14">
        <v>41941</v>
      </c>
      <c r="L256" s="13" t="s">
        <v>550</v>
      </c>
      <c r="M256" s="6" t="s">
        <v>38</v>
      </c>
      <c r="N256" s="6"/>
      <c r="O256" s="6"/>
      <c r="P256" s="6"/>
      <c r="Q256" s="6" t="s">
        <v>173</v>
      </c>
      <c r="R256" s="6"/>
      <c r="S256" s="6" t="s">
        <v>108</v>
      </c>
      <c r="T256" s="86"/>
    </row>
    <row r="257" spans="1:20" ht="85.5" x14ac:dyDescent="0.2">
      <c r="A257">
        <v>256</v>
      </c>
      <c r="B257" s="108" t="s">
        <v>283</v>
      </c>
      <c r="C257" s="102" t="s">
        <v>284</v>
      </c>
      <c r="D257" s="102" t="s">
        <v>632</v>
      </c>
      <c r="E257" s="13" t="s">
        <v>633</v>
      </c>
      <c r="F257" s="13" t="s">
        <v>630</v>
      </c>
      <c r="G257" s="13"/>
      <c r="H257" s="45" t="s">
        <v>27</v>
      </c>
      <c r="I257" s="13" t="s">
        <v>631</v>
      </c>
      <c r="J257" s="56" t="s">
        <v>627</v>
      </c>
      <c r="K257" s="14">
        <v>41941</v>
      </c>
      <c r="L257" s="13" t="s">
        <v>550</v>
      </c>
      <c r="M257" s="6" t="s">
        <v>38</v>
      </c>
      <c r="N257" s="6"/>
      <c r="O257" s="6"/>
      <c r="P257" s="6"/>
      <c r="Q257" s="6" t="s">
        <v>173</v>
      </c>
      <c r="R257" s="6"/>
      <c r="S257" s="6" t="s">
        <v>108</v>
      </c>
      <c r="T257" s="86"/>
    </row>
    <row r="258" spans="1:20" ht="142.5" x14ac:dyDescent="0.2">
      <c r="A258">
        <v>257</v>
      </c>
      <c r="B258" s="108" t="s">
        <v>283</v>
      </c>
      <c r="C258" s="102" t="s">
        <v>284</v>
      </c>
      <c r="D258" s="102" t="s">
        <v>634</v>
      </c>
      <c r="E258" s="13" t="s">
        <v>635</v>
      </c>
      <c r="F258" s="13" t="s">
        <v>636</v>
      </c>
      <c r="G258" s="13"/>
      <c r="H258" s="45" t="s">
        <v>27</v>
      </c>
      <c r="I258" s="13" t="s">
        <v>631</v>
      </c>
      <c r="J258" s="56" t="s">
        <v>627</v>
      </c>
      <c r="K258" s="14">
        <v>41941</v>
      </c>
      <c r="L258" s="13" t="s">
        <v>550</v>
      </c>
      <c r="M258" s="6" t="s">
        <v>38</v>
      </c>
      <c r="N258" s="6"/>
      <c r="O258" s="6"/>
      <c r="P258" s="6"/>
      <c r="Q258" s="6" t="s">
        <v>173</v>
      </c>
      <c r="R258" s="6"/>
      <c r="S258" s="6" t="s">
        <v>108</v>
      </c>
      <c r="T258" s="86"/>
    </row>
    <row r="259" spans="1:20" x14ac:dyDescent="0.2">
      <c r="A259">
        <v>258</v>
      </c>
      <c r="B259" s="101" t="s">
        <v>283</v>
      </c>
      <c r="C259" s="107" t="s">
        <v>284</v>
      </c>
      <c r="D259" s="107" t="s">
        <v>637</v>
      </c>
      <c r="E259" s="10" t="s">
        <v>638</v>
      </c>
      <c r="F259" s="10" t="s">
        <v>639</v>
      </c>
      <c r="G259" s="10"/>
      <c r="H259" s="10" t="s">
        <v>23</v>
      </c>
      <c r="I259" s="10"/>
      <c r="J259" s="10"/>
      <c r="K259" s="10"/>
      <c r="L259" s="10" t="s">
        <v>27</v>
      </c>
      <c r="M259" s="6"/>
      <c r="N259" s="6"/>
      <c r="O259" s="6"/>
      <c r="P259" s="6"/>
      <c r="Q259" s="6"/>
      <c r="R259" s="6"/>
      <c r="S259" s="6"/>
      <c r="T259" s="86"/>
    </row>
    <row r="260" spans="1:20" ht="28.5" x14ac:dyDescent="0.2">
      <c r="A260">
        <v>259</v>
      </c>
      <c r="B260" s="101" t="s">
        <v>283</v>
      </c>
      <c r="C260" s="107" t="s">
        <v>284</v>
      </c>
      <c r="D260" s="107" t="s">
        <v>640</v>
      </c>
      <c r="E260" s="10" t="s">
        <v>641</v>
      </c>
      <c r="F260" s="10"/>
      <c r="G260" s="10"/>
      <c r="H260" s="10" t="s">
        <v>23</v>
      </c>
      <c r="I260" s="10"/>
      <c r="J260" s="10"/>
      <c r="K260" s="10"/>
      <c r="L260" s="10" t="s">
        <v>23</v>
      </c>
      <c r="M260" s="6"/>
      <c r="N260" s="6"/>
      <c r="O260" s="6"/>
      <c r="P260" s="6"/>
      <c r="Q260" s="6"/>
      <c r="R260" s="6"/>
      <c r="S260" s="6"/>
      <c r="T260" s="86"/>
    </row>
    <row r="261" spans="1:20" ht="28.5" x14ac:dyDescent="0.2">
      <c r="A261">
        <v>260</v>
      </c>
      <c r="B261" s="101" t="s">
        <v>283</v>
      </c>
      <c r="C261" s="107" t="s">
        <v>284</v>
      </c>
      <c r="D261" s="107" t="s">
        <v>642</v>
      </c>
      <c r="E261" s="10" t="s">
        <v>643</v>
      </c>
      <c r="F261" s="10"/>
      <c r="G261" s="10"/>
      <c r="H261" s="10" t="s">
        <v>23</v>
      </c>
      <c r="I261" s="10"/>
      <c r="J261" s="10"/>
      <c r="K261" s="10"/>
      <c r="L261" s="10" t="s">
        <v>23</v>
      </c>
      <c r="M261" s="6"/>
      <c r="N261" s="6"/>
      <c r="O261" s="6"/>
      <c r="P261" s="6"/>
      <c r="Q261" s="6"/>
      <c r="R261" s="6"/>
      <c r="S261" s="6"/>
      <c r="T261" s="86"/>
    </row>
    <row r="262" spans="1:20" ht="42.75" x14ac:dyDescent="0.2">
      <c r="A262">
        <v>261</v>
      </c>
      <c r="B262" s="101" t="s">
        <v>283</v>
      </c>
      <c r="C262" s="107" t="s">
        <v>284</v>
      </c>
      <c r="D262" s="107" t="s">
        <v>644</v>
      </c>
      <c r="E262" s="10" t="s">
        <v>645</v>
      </c>
      <c r="F262" s="10"/>
      <c r="G262" s="10"/>
      <c r="H262" s="10" t="s">
        <v>23</v>
      </c>
      <c r="I262" s="10"/>
      <c r="J262" s="10"/>
      <c r="K262" s="10"/>
      <c r="L262" s="10" t="s">
        <v>23</v>
      </c>
      <c r="M262" s="6"/>
      <c r="N262" s="6"/>
      <c r="O262" s="6"/>
      <c r="P262" s="6"/>
      <c r="Q262" s="6"/>
      <c r="R262" s="6"/>
      <c r="S262" s="6"/>
      <c r="T262" s="86"/>
    </row>
    <row r="263" spans="1:20" x14ac:dyDescent="0.2">
      <c r="A263">
        <v>262</v>
      </c>
      <c r="B263" s="101" t="s">
        <v>283</v>
      </c>
      <c r="C263" s="107" t="s">
        <v>284</v>
      </c>
      <c r="D263" s="107" t="s">
        <v>646</v>
      </c>
      <c r="E263" s="10" t="s">
        <v>647</v>
      </c>
      <c r="F263" s="10"/>
      <c r="G263" s="10"/>
      <c r="H263" s="10" t="s">
        <v>23</v>
      </c>
      <c r="I263" s="10"/>
      <c r="J263" s="10"/>
      <c r="K263" s="10"/>
      <c r="L263" s="10" t="s">
        <v>23</v>
      </c>
      <c r="M263" s="6"/>
      <c r="N263" s="6"/>
      <c r="O263" s="6"/>
      <c r="P263" s="6"/>
      <c r="Q263" s="6"/>
      <c r="R263" s="6"/>
      <c r="S263" s="6"/>
      <c r="T263" s="86"/>
    </row>
    <row r="264" spans="1:20" ht="57" x14ac:dyDescent="0.2">
      <c r="A264">
        <v>263</v>
      </c>
      <c r="B264" s="110" t="s">
        <v>283</v>
      </c>
      <c r="C264" s="111" t="s">
        <v>284</v>
      </c>
      <c r="D264" s="111" t="s">
        <v>648</v>
      </c>
      <c r="E264" s="12" t="s">
        <v>649</v>
      </c>
      <c r="F264" s="12" t="s">
        <v>650</v>
      </c>
      <c r="G264" s="12"/>
      <c r="H264" s="12" t="s">
        <v>27</v>
      </c>
      <c r="I264" s="12" t="s">
        <v>36</v>
      </c>
      <c r="J264" s="12" t="s">
        <v>651</v>
      </c>
      <c r="K264" s="12"/>
      <c r="L264" s="12" t="s">
        <v>27</v>
      </c>
      <c r="M264" s="6" t="s">
        <v>151</v>
      </c>
      <c r="N264" s="6"/>
      <c r="O264" s="6"/>
      <c r="P264" s="6"/>
      <c r="Q264" s="6"/>
      <c r="R264" s="6"/>
      <c r="S264" s="6" t="s">
        <v>40</v>
      </c>
      <c r="T264" s="86"/>
    </row>
    <row r="265" spans="1:20" ht="28.5" x14ac:dyDescent="0.2">
      <c r="A265">
        <v>264</v>
      </c>
      <c r="B265" s="101" t="s">
        <v>283</v>
      </c>
      <c r="C265" s="107" t="s">
        <v>284</v>
      </c>
      <c r="D265" s="107" t="s">
        <v>652</v>
      </c>
      <c r="E265" s="10" t="s">
        <v>653</v>
      </c>
      <c r="F265" s="10"/>
      <c r="G265" s="10"/>
      <c r="H265" s="10" t="s">
        <v>23</v>
      </c>
      <c r="I265" s="10"/>
      <c r="J265" s="10"/>
      <c r="K265" s="10"/>
      <c r="L265" s="10" t="s">
        <v>23</v>
      </c>
      <c r="M265" s="6"/>
      <c r="N265" s="6"/>
      <c r="O265" s="6"/>
      <c r="P265" s="6"/>
      <c r="Q265" s="6"/>
      <c r="R265" s="6"/>
      <c r="S265" s="6"/>
      <c r="T265" s="86"/>
    </row>
    <row r="266" spans="1:20" ht="42.75" x14ac:dyDescent="0.2">
      <c r="A266">
        <v>265</v>
      </c>
      <c r="B266" s="110" t="s">
        <v>283</v>
      </c>
      <c r="C266" s="111" t="s">
        <v>284</v>
      </c>
      <c r="D266" s="111" t="s">
        <v>654</v>
      </c>
      <c r="E266" s="12" t="s">
        <v>655</v>
      </c>
      <c r="F266" s="9" t="s">
        <v>656</v>
      </c>
      <c r="G266" s="9" t="s">
        <v>657</v>
      </c>
      <c r="H266" s="9" t="s">
        <v>27</v>
      </c>
      <c r="I266" s="9"/>
      <c r="J266" s="57"/>
      <c r="K266" s="11"/>
      <c r="M266" s="6"/>
      <c r="N266" s="6"/>
      <c r="O266" s="6"/>
      <c r="P266" s="6"/>
      <c r="Q266" s="6"/>
      <c r="R266" s="6"/>
      <c r="S266" s="6" t="s">
        <v>95</v>
      </c>
      <c r="T266" s="86"/>
    </row>
    <row r="267" spans="1:20" ht="409.5" x14ac:dyDescent="0.2">
      <c r="A267">
        <v>266</v>
      </c>
      <c r="B267" s="110" t="s">
        <v>283</v>
      </c>
      <c r="C267" s="111" t="s">
        <v>284</v>
      </c>
      <c r="D267" s="111" t="s">
        <v>654</v>
      </c>
      <c r="E267" s="12" t="s">
        <v>655</v>
      </c>
      <c r="F267" s="12" t="s">
        <v>658</v>
      </c>
      <c r="G267" s="12" t="s">
        <v>158</v>
      </c>
      <c r="H267" s="12" t="s">
        <v>27</v>
      </c>
      <c r="I267" s="9" t="s">
        <v>36</v>
      </c>
      <c r="J267" s="12" t="s">
        <v>659</v>
      </c>
      <c r="K267" s="49">
        <v>41941</v>
      </c>
      <c r="L267" s="12" t="s">
        <v>23</v>
      </c>
      <c r="M267" s="6" t="s">
        <v>151</v>
      </c>
      <c r="N267" s="6" t="s">
        <v>660</v>
      </c>
      <c r="O267" s="6" t="s">
        <v>661</v>
      </c>
      <c r="P267" s="6" t="s">
        <v>172</v>
      </c>
      <c r="Q267" s="6" t="s">
        <v>173</v>
      </c>
      <c r="R267" s="6"/>
      <c r="S267" s="6" t="s">
        <v>40</v>
      </c>
      <c r="T267" s="86"/>
    </row>
    <row r="268" spans="1:20" ht="28.5" x14ac:dyDescent="0.2">
      <c r="A268">
        <v>267</v>
      </c>
      <c r="B268" s="101" t="s">
        <v>283</v>
      </c>
      <c r="C268" s="107" t="s">
        <v>284</v>
      </c>
      <c r="D268" s="107" t="s">
        <v>662</v>
      </c>
      <c r="E268" s="10" t="s">
        <v>663</v>
      </c>
      <c r="F268" s="10" t="s">
        <v>664</v>
      </c>
      <c r="G268" s="10" t="s">
        <v>158</v>
      </c>
      <c r="H268" s="10" t="s">
        <v>23</v>
      </c>
      <c r="I268" s="10" t="s">
        <v>36</v>
      </c>
      <c r="J268" s="58" t="s">
        <v>665</v>
      </c>
      <c r="K268" s="43">
        <v>41941</v>
      </c>
      <c r="L268" s="10" t="s">
        <v>76</v>
      </c>
      <c r="M268" s="6" t="s">
        <v>38</v>
      </c>
      <c r="N268" s="6"/>
      <c r="O268" s="6"/>
      <c r="P268" s="6"/>
      <c r="Q268" s="6" t="s">
        <v>39</v>
      </c>
      <c r="R268" s="6"/>
      <c r="S268" s="6" t="s">
        <v>40</v>
      </c>
      <c r="T268" s="86"/>
    </row>
    <row r="269" spans="1:20" ht="213.75" x14ac:dyDescent="0.2">
      <c r="A269">
        <v>268</v>
      </c>
      <c r="B269" s="100" t="s">
        <v>283</v>
      </c>
      <c r="C269" s="103" t="s">
        <v>284</v>
      </c>
      <c r="D269" s="103">
        <v>6.11</v>
      </c>
      <c r="E269" s="9" t="s">
        <v>666</v>
      </c>
      <c r="F269" s="9" t="s">
        <v>667</v>
      </c>
      <c r="G269" s="9"/>
      <c r="H269" s="9" t="s">
        <v>27</v>
      </c>
      <c r="I269" s="9" t="s">
        <v>668</v>
      </c>
      <c r="J269" s="9" t="s">
        <v>669</v>
      </c>
      <c r="K269" s="9"/>
      <c r="L269" s="9" t="s">
        <v>550</v>
      </c>
      <c r="M269" s="6"/>
      <c r="N269" s="6"/>
      <c r="O269" s="6"/>
      <c r="P269" s="6"/>
      <c r="Q269" s="6"/>
      <c r="R269" s="6"/>
      <c r="S269" s="6" t="s">
        <v>40</v>
      </c>
      <c r="T269" s="86"/>
    </row>
    <row r="270" spans="1:20" ht="28.5" x14ac:dyDescent="0.2">
      <c r="A270">
        <v>269</v>
      </c>
      <c r="B270" s="99" t="s">
        <v>283</v>
      </c>
      <c r="C270" s="112" t="s">
        <v>284</v>
      </c>
      <c r="D270" s="112" t="s">
        <v>670</v>
      </c>
      <c r="E270" s="15" t="s">
        <v>671</v>
      </c>
      <c r="F270" s="15" t="s">
        <v>667</v>
      </c>
      <c r="G270" s="15"/>
      <c r="H270" s="9" t="s">
        <v>27</v>
      </c>
      <c r="I270" s="9" t="s">
        <v>668</v>
      </c>
      <c r="J270" s="15"/>
      <c r="K270" s="15"/>
      <c r="L270" s="15" t="s">
        <v>550</v>
      </c>
      <c r="M270" s="6"/>
      <c r="N270" s="6"/>
      <c r="O270" s="6"/>
      <c r="P270" s="6"/>
      <c r="Q270" s="6"/>
      <c r="R270" s="6"/>
      <c r="S270" s="6" t="s">
        <v>40</v>
      </c>
      <c r="T270" s="86"/>
    </row>
    <row r="271" spans="1:20" ht="28.5" x14ac:dyDescent="0.2">
      <c r="A271">
        <v>270</v>
      </c>
      <c r="B271" s="100" t="s">
        <v>283</v>
      </c>
      <c r="C271" s="103" t="s">
        <v>284</v>
      </c>
      <c r="D271" s="103" t="s">
        <v>672</v>
      </c>
      <c r="E271" s="9" t="s">
        <v>673</v>
      </c>
      <c r="F271" s="9" t="s">
        <v>667</v>
      </c>
      <c r="G271" s="9"/>
      <c r="H271" s="9" t="s">
        <v>27</v>
      </c>
      <c r="I271" s="9" t="s">
        <v>668</v>
      </c>
      <c r="J271" s="9"/>
      <c r="K271" s="9"/>
      <c r="L271" s="9" t="s">
        <v>550</v>
      </c>
      <c r="M271" s="6"/>
      <c r="N271" s="6"/>
      <c r="O271" s="6"/>
      <c r="P271" s="6"/>
      <c r="Q271" s="6"/>
      <c r="R271" s="6"/>
      <c r="S271" s="6" t="s">
        <v>40</v>
      </c>
      <c r="T271" s="86"/>
    </row>
    <row r="272" spans="1:20" ht="42.75" x14ac:dyDescent="0.2">
      <c r="A272">
        <v>271</v>
      </c>
      <c r="B272" s="100" t="s">
        <v>283</v>
      </c>
      <c r="C272" s="103" t="s">
        <v>284</v>
      </c>
      <c r="D272" s="103" t="s">
        <v>674</v>
      </c>
      <c r="E272" s="9" t="s">
        <v>675</v>
      </c>
      <c r="F272" s="9" t="s">
        <v>667</v>
      </c>
      <c r="G272" s="9"/>
      <c r="H272" s="9" t="s">
        <v>27</v>
      </c>
      <c r="I272" s="9" t="s">
        <v>668</v>
      </c>
      <c r="J272" s="9"/>
      <c r="K272" s="9"/>
      <c r="L272" s="9" t="s">
        <v>550</v>
      </c>
      <c r="M272" s="6"/>
      <c r="N272" s="6"/>
      <c r="O272" s="6"/>
      <c r="P272" s="6"/>
      <c r="Q272" s="6"/>
      <c r="R272" s="6"/>
      <c r="S272" s="6" t="s">
        <v>40</v>
      </c>
      <c r="T272" s="86"/>
    </row>
    <row r="273" spans="1:20" ht="15" x14ac:dyDescent="0.25">
      <c r="A273">
        <v>272</v>
      </c>
      <c r="B273" s="123" t="s">
        <v>283</v>
      </c>
      <c r="C273" s="124" t="s">
        <v>284</v>
      </c>
      <c r="D273" s="124">
        <v>6.12</v>
      </c>
      <c r="E273" s="2" t="s">
        <v>676</v>
      </c>
      <c r="F273" s="2"/>
      <c r="G273" s="2"/>
      <c r="H273" s="2"/>
      <c r="I273" s="2"/>
      <c r="J273" s="2"/>
      <c r="K273" s="2"/>
      <c r="L273" s="2"/>
      <c r="M273" s="6"/>
      <c r="N273" s="6"/>
      <c r="O273" s="6"/>
      <c r="P273" s="6"/>
      <c r="Q273" s="6"/>
      <c r="R273" s="6"/>
      <c r="S273" s="6"/>
      <c r="T273" s="86"/>
    </row>
    <row r="274" spans="1:20" ht="28.5" x14ac:dyDescent="0.2">
      <c r="A274">
        <v>273</v>
      </c>
      <c r="B274" s="101" t="s">
        <v>283</v>
      </c>
      <c r="C274" s="107" t="s">
        <v>284</v>
      </c>
      <c r="D274" s="107" t="s">
        <v>677</v>
      </c>
      <c r="E274" s="10" t="s">
        <v>678</v>
      </c>
      <c r="F274" s="10"/>
      <c r="G274" s="10"/>
      <c r="H274" s="10" t="s">
        <v>23</v>
      </c>
      <c r="I274" s="10"/>
      <c r="J274" s="10"/>
      <c r="K274" s="10"/>
      <c r="L274" s="10" t="s">
        <v>306</v>
      </c>
      <c r="M274" s="6"/>
      <c r="N274" s="6"/>
      <c r="O274" s="6"/>
      <c r="P274" s="6"/>
      <c r="Q274" s="6"/>
      <c r="R274" s="6"/>
      <c r="S274" s="6"/>
      <c r="T274" s="86"/>
    </row>
    <row r="275" spans="1:20" x14ac:dyDescent="0.2">
      <c r="A275">
        <v>274</v>
      </c>
      <c r="B275" s="101" t="s">
        <v>283</v>
      </c>
      <c r="C275" s="107" t="s">
        <v>284</v>
      </c>
      <c r="D275" s="107" t="s">
        <v>679</v>
      </c>
      <c r="E275" s="10" t="s">
        <v>680</v>
      </c>
      <c r="F275" s="10"/>
      <c r="G275" s="10"/>
      <c r="H275" s="10" t="s">
        <v>23</v>
      </c>
      <c r="I275" s="7"/>
      <c r="J275" s="7"/>
      <c r="K275" s="7"/>
      <c r="L275" s="10" t="s">
        <v>306</v>
      </c>
      <c r="M275" s="6"/>
      <c r="N275" s="6"/>
      <c r="O275" s="6"/>
      <c r="P275" s="6"/>
      <c r="Q275" s="6"/>
      <c r="R275" s="6"/>
      <c r="S275" s="6"/>
      <c r="T275" s="86"/>
    </row>
    <row r="276" spans="1:20" x14ac:dyDescent="0.2">
      <c r="A276">
        <v>275</v>
      </c>
      <c r="B276" s="101" t="s">
        <v>283</v>
      </c>
      <c r="C276" s="107" t="s">
        <v>284</v>
      </c>
      <c r="D276" s="107" t="s">
        <v>681</v>
      </c>
      <c r="E276" s="10" t="s">
        <v>682</v>
      </c>
      <c r="F276" s="10"/>
      <c r="G276" s="10"/>
      <c r="H276" s="10" t="s">
        <v>23</v>
      </c>
      <c r="I276" s="10"/>
      <c r="J276" s="10"/>
      <c r="K276" s="10"/>
      <c r="L276" s="10" t="s">
        <v>306</v>
      </c>
      <c r="M276" s="6"/>
      <c r="N276" s="6"/>
      <c r="O276" s="6"/>
      <c r="P276" s="6"/>
      <c r="Q276" s="6"/>
      <c r="R276" s="6"/>
      <c r="S276" s="6"/>
      <c r="T276" s="86"/>
    </row>
    <row r="277" spans="1:20" ht="28.5" x14ac:dyDescent="0.2">
      <c r="A277">
        <v>276</v>
      </c>
      <c r="B277" s="100" t="s">
        <v>283</v>
      </c>
      <c r="C277" s="103" t="s">
        <v>284</v>
      </c>
      <c r="D277" s="103" t="s">
        <v>683</v>
      </c>
      <c r="E277" s="9" t="s">
        <v>684</v>
      </c>
      <c r="F277" s="9" t="s">
        <v>685</v>
      </c>
      <c r="G277" s="9"/>
      <c r="H277" s="9" t="s">
        <v>27</v>
      </c>
      <c r="I277" s="9" t="s">
        <v>668</v>
      </c>
      <c r="J277" s="15"/>
      <c r="K277" s="15"/>
      <c r="L277" s="9" t="s">
        <v>550</v>
      </c>
      <c r="M277" s="6"/>
      <c r="N277" s="6"/>
      <c r="O277" s="6"/>
      <c r="P277" s="6"/>
      <c r="Q277" s="6"/>
      <c r="R277" s="6"/>
      <c r="S277" s="6"/>
      <c r="T277" s="86"/>
    </row>
    <row r="278" spans="1:20" ht="28.5" x14ac:dyDescent="0.2">
      <c r="A278">
        <v>277</v>
      </c>
      <c r="B278" s="100" t="s">
        <v>283</v>
      </c>
      <c r="C278" s="103" t="s">
        <v>284</v>
      </c>
      <c r="D278" s="103" t="s">
        <v>686</v>
      </c>
      <c r="E278" s="9" t="s">
        <v>687</v>
      </c>
      <c r="F278" s="9" t="s">
        <v>685</v>
      </c>
      <c r="G278" s="9"/>
      <c r="H278" s="9" t="s">
        <v>27</v>
      </c>
      <c r="I278" s="9" t="s">
        <v>668</v>
      </c>
      <c r="J278" s="15"/>
      <c r="K278" s="15"/>
      <c r="L278" s="9" t="s">
        <v>550</v>
      </c>
      <c r="M278" s="6"/>
      <c r="N278" s="6"/>
      <c r="O278" s="6"/>
      <c r="P278" s="6"/>
      <c r="Q278" s="6"/>
      <c r="R278" s="6"/>
      <c r="S278" s="6"/>
      <c r="T278" s="86"/>
    </row>
    <row r="279" spans="1:20" ht="28.5" x14ac:dyDescent="0.2">
      <c r="A279">
        <v>278</v>
      </c>
      <c r="B279" s="100" t="s">
        <v>283</v>
      </c>
      <c r="C279" s="103" t="s">
        <v>284</v>
      </c>
      <c r="D279" s="103" t="s">
        <v>688</v>
      </c>
      <c r="E279" s="9" t="s">
        <v>689</v>
      </c>
      <c r="F279" s="9" t="s">
        <v>685</v>
      </c>
      <c r="G279" s="9"/>
      <c r="H279" s="9" t="s">
        <v>27</v>
      </c>
      <c r="I279" s="9" t="s">
        <v>668</v>
      </c>
      <c r="J279" s="9"/>
      <c r="K279" s="9"/>
      <c r="L279" s="9" t="s">
        <v>550</v>
      </c>
      <c r="M279" s="6"/>
      <c r="N279" s="6"/>
      <c r="O279" s="6"/>
      <c r="P279" s="6"/>
      <c r="Q279" s="6"/>
      <c r="R279" s="6"/>
      <c r="S279" s="6"/>
      <c r="T279" s="86"/>
    </row>
    <row r="280" spans="1:20" ht="42.75" x14ac:dyDescent="0.2">
      <c r="A280">
        <v>279</v>
      </c>
      <c r="B280" s="100" t="s">
        <v>283</v>
      </c>
      <c r="C280" s="103" t="s">
        <v>284</v>
      </c>
      <c r="D280" s="103" t="s">
        <v>690</v>
      </c>
      <c r="E280" s="9" t="s">
        <v>691</v>
      </c>
      <c r="F280" s="9" t="s">
        <v>685</v>
      </c>
      <c r="G280" s="9"/>
      <c r="H280" s="9" t="s">
        <v>27</v>
      </c>
      <c r="I280" s="9" t="s">
        <v>668</v>
      </c>
      <c r="J280" s="15"/>
      <c r="K280" s="15"/>
      <c r="L280" s="9" t="s">
        <v>550</v>
      </c>
      <c r="M280" s="6"/>
      <c r="N280" s="6"/>
      <c r="O280" s="6"/>
      <c r="P280" s="6"/>
      <c r="Q280" s="6"/>
      <c r="R280" s="6"/>
      <c r="S280" s="6"/>
      <c r="T280" s="86"/>
    </row>
    <row r="281" spans="1:20" ht="45" x14ac:dyDescent="0.25">
      <c r="A281">
        <v>280</v>
      </c>
      <c r="B281" s="126">
        <v>6</v>
      </c>
      <c r="C281" s="124" t="s">
        <v>284</v>
      </c>
      <c r="D281" s="124">
        <v>6.13</v>
      </c>
      <c r="E281" s="2" t="s">
        <v>692</v>
      </c>
      <c r="F281" s="2"/>
      <c r="G281" s="2"/>
      <c r="H281" s="2"/>
      <c r="I281" s="2"/>
      <c r="J281" s="2"/>
      <c r="K281" s="2"/>
      <c r="L281" s="2"/>
      <c r="M281" s="6"/>
      <c r="N281" s="6"/>
      <c r="O281" s="6"/>
      <c r="P281" s="6"/>
      <c r="Q281" s="6"/>
      <c r="R281" s="6"/>
      <c r="S281" s="6"/>
      <c r="T281" s="86"/>
    </row>
    <row r="282" spans="1:20" ht="42.75" x14ac:dyDescent="0.2">
      <c r="A282">
        <v>281</v>
      </c>
      <c r="B282" s="127">
        <v>6</v>
      </c>
      <c r="C282" s="103" t="s">
        <v>284</v>
      </c>
      <c r="D282" s="103" t="s">
        <v>693</v>
      </c>
      <c r="E282" s="60" t="s">
        <v>694</v>
      </c>
      <c r="F282" s="59" t="s">
        <v>695</v>
      </c>
      <c r="G282" s="59"/>
      <c r="H282" s="59" t="s">
        <v>27</v>
      </c>
      <c r="I282" s="59" t="s">
        <v>36</v>
      </c>
      <c r="J282" s="60" t="s">
        <v>696</v>
      </c>
      <c r="K282" s="59"/>
      <c r="L282" s="59"/>
      <c r="M282" s="6"/>
      <c r="N282" s="6"/>
      <c r="O282" s="6"/>
      <c r="P282" s="6"/>
      <c r="Q282" s="6"/>
      <c r="R282" s="6"/>
      <c r="S282" s="6" t="s">
        <v>108</v>
      </c>
      <c r="T282" s="86"/>
    </row>
    <row r="283" spans="1:20" x14ac:dyDescent="0.2">
      <c r="A283">
        <v>282</v>
      </c>
      <c r="B283" s="128">
        <v>6</v>
      </c>
      <c r="C283" s="98" t="s">
        <v>284</v>
      </c>
      <c r="D283" s="106" t="s">
        <v>697</v>
      </c>
      <c r="E283" s="40" t="s">
        <v>698</v>
      </c>
      <c r="F283" s="40" t="s">
        <v>699</v>
      </c>
      <c r="G283" s="7"/>
      <c r="H283" s="61" t="s">
        <v>23</v>
      </c>
      <c r="I283" s="7"/>
      <c r="J283" s="62"/>
      <c r="K283" s="40"/>
      <c r="L283" s="40"/>
      <c r="M283" s="6"/>
      <c r="N283" s="6"/>
      <c r="O283" s="6"/>
      <c r="P283" s="6"/>
      <c r="Q283" s="6"/>
      <c r="R283" s="6"/>
      <c r="S283" s="6"/>
      <c r="T283" s="86"/>
    </row>
    <row r="284" spans="1:20" ht="28.5" x14ac:dyDescent="0.2">
      <c r="A284">
        <v>283</v>
      </c>
      <c r="B284" s="129">
        <v>6</v>
      </c>
      <c r="C284" s="99" t="s">
        <v>284</v>
      </c>
      <c r="D284" s="112" t="s">
        <v>700</v>
      </c>
      <c r="E284" s="63" t="s">
        <v>701</v>
      </c>
      <c r="F284" s="63" t="s">
        <v>702</v>
      </c>
      <c r="G284" s="15"/>
      <c r="H284" s="59" t="s">
        <v>27</v>
      </c>
      <c r="I284" s="15" t="s">
        <v>36</v>
      </c>
      <c r="J284" s="57" t="s">
        <v>703</v>
      </c>
      <c r="K284" s="63"/>
      <c r="L284" s="63"/>
      <c r="M284" s="6"/>
      <c r="N284" s="6"/>
      <c r="O284" s="6"/>
      <c r="P284" s="6"/>
      <c r="Q284" s="6"/>
      <c r="R284" s="6"/>
      <c r="S284" s="6" t="s">
        <v>108</v>
      </c>
      <c r="T284" s="86"/>
    </row>
    <row r="285" spans="1:20" ht="71.25" x14ac:dyDescent="0.2">
      <c r="A285">
        <v>284</v>
      </c>
      <c r="B285" s="127">
        <v>6</v>
      </c>
      <c r="C285" s="100" t="s">
        <v>284</v>
      </c>
      <c r="D285" s="103" t="s">
        <v>704</v>
      </c>
      <c r="E285" s="11" t="s">
        <v>705</v>
      </c>
      <c r="F285" s="11" t="s">
        <v>706</v>
      </c>
      <c r="G285" s="9"/>
      <c r="H285" s="59" t="s">
        <v>27</v>
      </c>
      <c r="I285" s="9"/>
      <c r="J285" s="57" t="s">
        <v>707</v>
      </c>
      <c r="K285" s="63"/>
      <c r="L285" s="11"/>
      <c r="M285" s="6"/>
      <c r="N285" s="6"/>
      <c r="O285" s="6"/>
      <c r="P285" s="6"/>
      <c r="Q285" s="6"/>
      <c r="R285" s="6"/>
      <c r="S285" s="6" t="s">
        <v>108</v>
      </c>
      <c r="T285" s="86"/>
    </row>
    <row r="286" spans="1:20" x14ac:dyDescent="0.2">
      <c r="A286">
        <v>285</v>
      </c>
      <c r="B286" s="130">
        <v>6</v>
      </c>
      <c r="C286" s="101" t="s">
        <v>284</v>
      </c>
      <c r="D286" s="107" t="s">
        <v>708</v>
      </c>
      <c r="E286" s="34" t="s">
        <v>709</v>
      </c>
      <c r="F286" s="34" t="s">
        <v>710</v>
      </c>
      <c r="G286" s="10"/>
      <c r="H286" s="61" t="s">
        <v>23</v>
      </c>
      <c r="I286" s="10"/>
      <c r="J286" s="62"/>
      <c r="K286" s="40"/>
      <c r="L286" s="34"/>
      <c r="M286" s="6"/>
      <c r="N286" s="6"/>
      <c r="O286" s="6"/>
      <c r="P286" s="6"/>
      <c r="Q286" s="6"/>
      <c r="R286" s="6"/>
      <c r="S286" s="6"/>
      <c r="T286" s="86"/>
    </row>
    <row r="287" spans="1:20" x14ac:dyDescent="0.2">
      <c r="A287">
        <v>286</v>
      </c>
      <c r="B287" s="130">
        <v>6</v>
      </c>
      <c r="C287" s="101" t="s">
        <v>284</v>
      </c>
      <c r="D287" s="107" t="s">
        <v>711</v>
      </c>
      <c r="E287" s="34" t="s">
        <v>712</v>
      </c>
      <c r="F287" s="34" t="s">
        <v>713</v>
      </c>
      <c r="G287" s="10"/>
      <c r="H287" s="61" t="s">
        <v>23</v>
      </c>
      <c r="I287" s="10"/>
      <c r="J287" s="62"/>
      <c r="K287" s="40"/>
      <c r="L287" s="34"/>
      <c r="M287" s="6"/>
      <c r="N287" s="6"/>
      <c r="O287" s="6"/>
      <c r="P287" s="6"/>
      <c r="Q287" s="6"/>
      <c r="R287" s="6"/>
      <c r="S287" s="6"/>
      <c r="T287" s="86"/>
    </row>
    <row r="288" spans="1:20" ht="15" x14ac:dyDescent="0.25">
      <c r="A288">
        <v>287</v>
      </c>
      <c r="B288" s="109" t="s">
        <v>714</v>
      </c>
      <c r="C288" s="97" t="s">
        <v>715</v>
      </c>
      <c r="D288" s="97">
        <v>7</v>
      </c>
      <c r="E288" s="4" t="s">
        <v>716</v>
      </c>
      <c r="F288" s="4"/>
      <c r="G288" s="4"/>
      <c r="H288" s="4"/>
      <c r="I288" s="4"/>
      <c r="J288" s="5"/>
      <c r="K288" s="5"/>
      <c r="L288" s="4"/>
      <c r="M288" s="6"/>
      <c r="N288" s="6"/>
      <c r="O288" s="6"/>
      <c r="P288" s="6"/>
      <c r="Q288" s="6"/>
      <c r="R288" s="6"/>
      <c r="S288" s="6"/>
      <c r="T288" s="86"/>
    </row>
    <row r="289" spans="1:20" ht="142.5" x14ac:dyDescent="0.2">
      <c r="A289">
        <v>288</v>
      </c>
      <c r="B289" s="99" t="s">
        <v>714</v>
      </c>
      <c r="C289" s="112" t="s">
        <v>715</v>
      </c>
      <c r="D289" s="112">
        <v>7.1</v>
      </c>
      <c r="E289" s="15" t="s">
        <v>717</v>
      </c>
      <c r="F289" s="15" t="s">
        <v>718</v>
      </c>
      <c r="G289" s="9" t="s">
        <v>169</v>
      </c>
      <c r="H289" s="65" t="s">
        <v>27</v>
      </c>
      <c r="I289" s="15" t="s">
        <v>719</v>
      </c>
      <c r="J289" s="15"/>
      <c r="K289" s="7"/>
      <c r="L289" s="8"/>
      <c r="M289" s="6"/>
      <c r="N289" s="6"/>
      <c r="O289" s="6"/>
      <c r="P289" s="6"/>
      <c r="Q289" s="6"/>
      <c r="R289" s="6"/>
      <c r="S289" s="6" t="s">
        <v>95</v>
      </c>
      <c r="T289" s="86"/>
    </row>
    <row r="290" spans="1:20" ht="57" x14ac:dyDescent="0.2">
      <c r="A290">
        <v>289</v>
      </c>
      <c r="B290" s="98" t="s">
        <v>714</v>
      </c>
      <c r="C290" s="106" t="s">
        <v>715</v>
      </c>
      <c r="D290" s="106">
        <v>7.1</v>
      </c>
      <c r="E290" s="7" t="s">
        <v>717</v>
      </c>
      <c r="F290" s="7" t="s">
        <v>720</v>
      </c>
      <c r="G290" s="10"/>
      <c r="H290" s="66" t="s">
        <v>23</v>
      </c>
      <c r="I290" s="7"/>
      <c r="J290" s="7"/>
      <c r="K290" s="67"/>
      <c r="L290" s="7" t="s">
        <v>239</v>
      </c>
      <c r="M290" s="6"/>
      <c r="N290" s="6"/>
      <c r="O290" s="6"/>
      <c r="P290" s="6"/>
      <c r="Q290" s="6"/>
      <c r="R290" s="6"/>
      <c r="S290" s="6"/>
      <c r="T290" s="86"/>
    </row>
    <row r="291" spans="1:20" ht="99.75" x14ac:dyDescent="0.2">
      <c r="A291">
        <v>290</v>
      </c>
      <c r="B291" s="100" t="s">
        <v>714</v>
      </c>
      <c r="C291" s="103" t="s">
        <v>715</v>
      </c>
      <c r="D291" s="103" t="s">
        <v>721</v>
      </c>
      <c r="E291" s="9" t="s">
        <v>722</v>
      </c>
      <c r="F291" s="9" t="s">
        <v>723</v>
      </c>
      <c r="G291" s="9" t="s">
        <v>169</v>
      </c>
      <c r="H291" s="65" t="s">
        <v>27</v>
      </c>
      <c r="I291" s="15" t="s">
        <v>719</v>
      </c>
      <c r="J291" s="15"/>
      <c r="K291" s="63"/>
      <c r="M291" s="6"/>
      <c r="N291" s="6"/>
      <c r="O291" s="6"/>
      <c r="P291" s="6"/>
      <c r="Q291" s="6"/>
      <c r="R291" s="6"/>
      <c r="S291" s="6" t="s">
        <v>95</v>
      </c>
      <c r="T291" s="86"/>
    </row>
    <row r="292" spans="1:20" ht="42.75" x14ac:dyDescent="0.2">
      <c r="A292">
        <v>291</v>
      </c>
      <c r="B292" s="101" t="s">
        <v>714</v>
      </c>
      <c r="C292" s="107" t="s">
        <v>715</v>
      </c>
      <c r="D292" s="107" t="s">
        <v>721</v>
      </c>
      <c r="E292" s="10" t="s">
        <v>722</v>
      </c>
      <c r="F292" s="10" t="s">
        <v>724</v>
      </c>
      <c r="G292" s="10"/>
      <c r="H292" s="66" t="s">
        <v>23</v>
      </c>
      <c r="I292" s="10"/>
      <c r="J292" s="10"/>
      <c r="K292" s="13"/>
      <c r="L292" s="13" t="s">
        <v>255</v>
      </c>
      <c r="M292" s="6"/>
      <c r="N292" s="6"/>
      <c r="O292" s="6"/>
      <c r="P292" s="6"/>
      <c r="Q292" s="6"/>
      <c r="R292" s="6"/>
      <c r="S292" s="6"/>
      <c r="T292" s="86"/>
    </row>
    <row r="293" spans="1:20" ht="42.75" x14ac:dyDescent="0.2">
      <c r="A293">
        <v>292</v>
      </c>
      <c r="B293" s="101" t="s">
        <v>714</v>
      </c>
      <c r="C293" s="107" t="s">
        <v>715</v>
      </c>
      <c r="D293" s="107" t="s">
        <v>725</v>
      </c>
      <c r="E293" s="10" t="s">
        <v>726</v>
      </c>
      <c r="F293" s="10" t="s">
        <v>727</v>
      </c>
      <c r="G293" s="10"/>
      <c r="H293" s="66" t="s">
        <v>23</v>
      </c>
      <c r="I293" s="10"/>
      <c r="J293" s="10"/>
      <c r="K293" s="13"/>
      <c r="L293" s="13" t="s">
        <v>255</v>
      </c>
      <c r="M293" s="6"/>
      <c r="N293" s="6"/>
      <c r="O293" s="6"/>
      <c r="P293" s="6"/>
      <c r="Q293" s="6"/>
      <c r="R293" s="6"/>
      <c r="S293" s="6"/>
      <c r="T293" s="86"/>
    </row>
    <row r="294" spans="1:20" x14ac:dyDescent="0.2">
      <c r="A294">
        <v>293</v>
      </c>
      <c r="B294" s="101" t="s">
        <v>714</v>
      </c>
      <c r="C294" s="107" t="s">
        <v>715</v>
      </c>
      <c r="D294" s="107" t="s">
        <v>728</v>
      </c>
      <c r="E294" s="10" t="s">
        <v>729</v>
      </c>
      <c r="F294" s="10" t="s">
        <v>730</v>
      </c>
      <c r="G294" s="10"/>
      <c r="H294" s="66" t="s">
        <v>23</v>
      </c>
      <c r="I294" s="10"/>
      <c r="J294" s="68"/>
      <c r="K294" s="68"/>
      <c r="L294" s="10" t="s">
        <v>239</v>
      </c>
      <c r="M294" s="6"/>
      <c r="N294" s="6"/>
      <c r="O294" s="6"/>
      <c r="P294" s="6"/>
      <c r="Q294" s="6"/>
      <c r="R294" s="6"/>
      <c r="S294" s="6"/>
      <c r="T294" s="86"/>
    </row>
    <row r="295" spans="1:20" ht="28.5" x14ac:dyDescent="0.2">
      <c r="A295">
        <v>294</v>
      </c>
      <c r="B295" s="100" t="s">
        <v>714</v>
      </c>
      <c r="C295" s="103" t="s">
        <v>715</v>
      </c>
      <c r="D295" s="103" t="s">
        <v>731</v>
      </c>
      <c r="E295" s="9" t="s">
        <v>732</v>
      </c>
      <c r="F295" s="9" t="s">
        <v>733</v>
      </c>
      <c r="G295" s="9" t="s">
        <v>169</v>
      </c>
      <c r="H295" s="59" t="s">
        <v>27</v>
      </c>
      <c r="I295" s="9" t="s">
        <v>332</v>
      </c>
      <c r="J295" s="9"/>
      <c r="K295" s="11"/>
      <c r="M295" s="6"/>
      <c r="N295" s="6"/>
      <c r="O295" s="6"/>
      <c r="P295" s="6"/>
      <c r="Q295" s="6"/>
      <c r="R295" s="6"/>
      <c r="S295" s="6" t="s">
        <v>95</v>
      </c>
      <c r="T295" s="86"/>
    </row>
    <row r="296" spans="1:20" ht="28.5" x14ac:dyDescent="0.2">
      <c r="A296">
        <v>295</v>
      </c>
      <c r="B296" s="101" t="s">
        <v>714</v>
      </c>
      <c r="C296" s="107" t="s">
        <v>715</v>
      </c>
      <c r="D296" s="107" t="s">
        <v>731</v>
      </c>
      <c r="E296" s="10" t="s">
        <v>732</v>
      </c>
      <c r="F296" s="10" t="s">
        <v>734</v>
      </c>
      <c r="G296" s="10"/>
      <c r="H296" s="61" t="s">
        <v>23</v>
      </c>
      <c r="I296" s="10"/>
      <c r="J296" s="10"/>
      <c r="K296" s="68"/>
      <c r="L296" s="10" t="s">
        <v>239</v>
      </c>
      <c r="M296" s="6"/>
      <c r="N296" s="6"/>
      <c r="O296" s="6"/>
      <c r="P296" s="6"/>
      <c r="Q296" s="6"/>
      <c r="R296" s="6"/>
      <c r="S296" s="6"/>
      <c r="T296" s="86"/>
    </row>
    <row r="297" spans="1:20" x14ac:dyDescent="0.2">
      <c r="A297">
        <v>296</v>
      </c>
      <c r="B297" s="101" t="s">
        <v>714</v>
      </c>
      <c r="C297" s="107" t="s">
        <v>715</v>
      </c>
      <c r="D297" s="107">
        <v>7.2</v>
      </c>
      <c r="E297" s="10" t="s">
        <v>735</v>
      </c>
      <c r="F297" s="10" t="s">
        <v>730</v>
      </c>
      <c r="G297" s="10"/>
      <c r="H297" s="66" t="s">
        <v>23</v>
      </c>
      <c r="I297" s="10"/>
      <c r="J297" s="68"/>
      <c r="K297" s="68"/>
      <c r="L297" s="10" t="s">
        <v>239</v>
      </c>
      <c r="M297" s="6"/>
      <c r="N297" s="6"/>
      <c r="O297" s="6"/>
      <c r="P297" s="6"/>
      <c r="Q297" s="6"/>
      <c r="R297" s="6"/>
      <c r="S297" s="6" t="s">
        <v>95</v>
      </c>
      <c r="T297" s="86"/>
    </row>
    <row r="298" spans="1:20" x14ac:dyDescent="0.2">
      <c r="A298">
        <v>297</v>
      </c>
      <c r="B298" s="101" t="s">
        <v>714</v>
      </c>
      <c r="C298" s="107" t="s">
        <v>715</v>
      </c>
      <c r="D298" s="107" t="s">
        <v>736</v>
      </c>
      <c r="E298" s="10" t="s">
        <v>737</v>
      </c>
      <c r="F298" s="10" t="s">
        <v>730</v>
      </c>
      <c r="G298" s="10"/>
      <c r="H298" s="66" t="s">
        <v>23</v>
      </c>
      <c r="I298" s="10"/>
      <c r="J298" s="68"/>
      <c r="K298" s="68"/>
      <c r="L298" s="10" t="s">
        <v>239</v>
      </c>
      <c r="M298" s="6"/>
      <c r="N298" s="6"/>
      <c r="O298" s="6"/>
      <c r="P298" s="6"/>
      <c r="Q298" s="6"/>
      <c r="R298" s="6"/>
      <c r="S298" s="6"/>
      <c r="T298" s="86"/>
    </row>
    <row r="299" spans="1:20" x14ac:dyDescent="0.2">
      <c r="A299">
        <v>298</v>
      </c>
      <c r="B299" s="101" t="s">
        <v>714</v>
      </c>
      <c r="C299" s="107" t="s">
        <v>715</v>
      </c>
      <c r="D299" s="107" t="s">
        <v>738</v>
      </c>
      <c r="E299" s="10" t="s">
        <v>739</v>
      </c>
      <c r="F299" s="10" t="s">
        <v>730</v>
      </c>
      <c r="G299" s="10"/>
      <c r="H299" s="66" t="s">
        <v>23</v>
      </c>
      <c r="I299" s="10"/>
      <c r="J299" s="68"/>
      <c r="K299" s="68"/>
      <c r="L299" s="10" t="s">
        <v>239</v>
      </c>
      <c r="M299" s="6"/>
      <c r="N299" s="6"/>
      <c r="O299" s="6"/>
      <c r="P299" s="6"/>
      <c r="Q299" s="6"/>
      <c r="R299" s="6"/>
      <c r="S299" s="6" t="s">
        <v>95</v>
      </c>
      <c r="T299" s="86"/>
    </row>
    <row r="300" spans="1:20" ht="28.5" x14ac:dyDescent="0.2">
      <c r="A300">
        <v>299</v>
      </c>
      <c r="B300" s="101" t="s">
        <v>714</v>
      </c>
      <c r="C300" s="107" t="s">
        <v>715</v>
      </c>
      <c r="D300" s="107" t="s">
        <v>740</v>
      </c>
      <c r="E300" s="10" t="s">
        <v>741</v>
      </c>
      <c r="F300" s="10" t="s">
        <v>730</v>
      </c>
      <c r="G300" s="10"/>
      <c r="H300" s="66" t="s">
        <v>23</v>
      </c>
      <c r="I300" s="10"/>
      <c r="J300" s="68"/>
      <c r="K300" s="68"/>
      <c r="L300" s="10" t="s">
        <v>239</v>
      </c>
      <c r="M300" s="6"/>
      <c r="N300" s="6"/>
      <c r="O300" s="6"/>
      <c r="P300" s="6"/>
      <c r="Q300" s="6"/>
      <c r="R300" s="6"/>
      <c r="S300" s="6" t="s">
        <v>95</v>
      </c>
      <c r="T300" s="86"/>
    </row>
    <row r="301" spans="1:20" x14ac:dyDescent="0.2">
      <c r="A301">
        <v>300</v>
      </c>
      <c r="B301" s="101" t="s">
        <v>714</v>
      </c>
      <c r="C301" s="107" t="s">
        <v>715</v>
      </c>
      <c r="D301" s="107" t="s">
        <v>742</v>
      </c>
      <c r="E301" s="10" t="s">
        <v>743</v>
      </c>
      <c r="F301" s="10" t="s">
        <v>744</v>
      </c>
      <c r="G301" s="10"/>
      <c r="H301" s="59" t="s">
        <v>56</v>
      </c>
      <c r="I301" s="10"/>
      <c r="J301" s="68"/>
      <c r="K301" s="68"/>
      <c r="L301" s="10" t="s">
        <v>239</v>
      </c>
      <c r="M301" s="6"/>
      <c r="N301" s="6"/>
      <c r="O301" s="6"/>
      <c r="P301" s="6"/>
      <c r="Q301" s="6"/>
      <c r="R301" s="6"/>
      <c r="S301" s="6"/>
      <c r="T301" s="86"/>
    </row>
    <row r="302" spans="1:20" ht="42.75" x14ac:dyDescent="0.2">
      <c r="A302">
        <v>301</v>
      </c>
      <c r="B302" s="117" t="s">
        <v>714</v>
      </c>
      <c r="C302" s="117" t="s">
        <v>715</v>
      </c>
      <c r="D302" s="117">
        <v>7.3</v>
      </c>
      <c r="E302" t="s">
        <v>745</v>
      </c>
      <c r="F302"/>
      <c r="G302"/>
      <c r="H302" t="s">
        <v>27</v>
      </c>
      <c r="I302"/>
      <c r="J302"/>
      <c r="K302" s="13"/>
      <c r="L302" s="13" t="s">
        <v>255</v>
      </c>
      <c r="M302" s="6"/>
      <c r="N302" s="6"/>
      <c r="O302" s="6"/>
      <c r="P302" s="6"/>
      <c r="Q302" s="6"/>
      <c r="R302" s="6"/>
      <c r="S302"/>
      <c r="T302" s="86"/>
    </row>
    <row r="303" spans="1:20" ht="28.5" x14ac:dyDescent="0.2">
      <c r="A303">
        <v>302</v>
      </c>
      <c r="B303" s="99" t="s">
        <v>714</v>
      </c>
      <c r="C303" s="112" t="s">
        <v>715</v>
      </c>
      <c r="D303" s="112" t="s">
        <v>746</v>
      </c>
      <c r="E303" s="15" t="s">
        <v>747</v>
      </c>
      <c r="F303" s="15" t="s">
        <v>748</v>
      </c>
      <c r="G303" s="15"/>
      <c r="H303" s="59" t="s">
        <v>27</v>
      </c>
      <c r="I303" s="9" t="s">
        <v>332</v>
      </c>
      <c r="J303" s="15"/>
      <c r="K303" s="15"/>
      <c r="L303" s="15" t="s">
        <v>517</v>
      </c>
      <c r="M303" s="6"/>
      <c r="N303" s="6"/>
      <c r="O303" s="6"/>
      <c r="P303" s="6"/>
      <c r="Q303" s="6"/>
      <c r="R303" s="6"/>
      <c r="S303" s="6" t="s">
        <v>749</v>
      </c>
      <c r="T303" s="86"/>
    </row>
    <row r="304" spans="1:20" ht="42.75" x14ac:dyDescent="0.2">
      <c r="A304">
        <v>303</v>
      </c>
      <c r="B304" s="100" t="s">
        <v>714</v>
      </c>
      <c r="C304" s="103" t="s">
        <v>715</v>
      </c>
      <c r="D304" s="103" t="s">
        <v>750</v>
      </c>
      <c r="E304" s="9" t="s">
        <v>751</v>
      </c>
      <c r="F304" s="9" t="s">
        <v>752</v>
      </c>
      <c r="G304" s="9"/>
      <c r="H304" s="59" t="s">
        <v>27</v>
      </c>
      <c r="I304" s="9" t="s">
        <v>753</v>
      </c>
      <c r="J304" s="15"/>
      <c r="K304" s="9"/>
      <c r="L304" s="9" t="s">
        <v>517</v>
      </c>
      <c r="M304" s="6"/>
      <c r="N304" s="6"/>
      <c r="O304" s="6"/>
      <c r="P304" s="6"/>
      <c r="Q304" s="6"/>
      <c r="R304" s="6"/>
      <c r="S304" s="6" t="s">
        <v>749</v>
      </c>
      <c r="T304" s="86"/>
    </row>
    <row r="305" spans="1:20" ht="28.5" x14ac:dyDescent="0.2">
      <c r="A305">
        <v>304</v>
      </c>
      <c r="B305" s="100" t="s">
        <v>714</v>
      </c>
      <c r="C305" s="103" t="s">
        <v>715</v>
      </c>
      <c r="D305" s="103" t="s">
        <v>754</v>
      </c>
      <c r="E305" s="9" t="s">
        <v>755</v>
      </c>
      <c r="F305" s="9" t="s">
        <v>756</v>
      </c>
      <c r="G305" s="9"/>
      <c r="H305" s="59" t="s">
        <v>27</v>
      </c>
      <c r="I305" s="9" t="s">
        <v>332</v>
      </c>
      <c r="J305" s="9"/>
      <c r="K305" s="9"/>
      <c r="L305" s="9" t="s">
        <v>517</v>
      </c>
      <c r="M305" s="6"/>
      <c r="N305" s="6"/>
      <c r="O305" s="6"/>
      <c r="P305" s="6"/>
      <c r="Q305" s="6"/>
      <c r="R305" s="6"/>
      <c r="S305" s="6" t="s">
        <v>749</v>
      </c>
      <c r="T305" s="86"/>
    </row>
    <row r="306" spans="1:20" ht="71.25" x14ac:dyDescent="0.2">
      <c r="A306">
        <v>305</v>
      </c>
      <c r="B306" s="100" t="s">
        <v>714</v>
      </c>
      <c r="C306" s="103" t="s">
        <v>715</v>
      </c>
      <c r="D306" s="103">
        <v>7.4</v>
      </c>
      <c r="E306" s="9" t="s">
        <v>757</v>
      </c>
      <c r="F306" s="9" t="s">
        <v>758</v>
      </c>
      <c r="G306" s="9"/>
      <c r="H306" s="59" t="s">
        <v>27</v>
      </c>
      <c r="I306" s="9" t="s">
        <v>332</v>
      </c>
      <c r="J306" s="9"/>
      <c r="K306" s="13"/>
      <c r="L306" s="13" t="s">
        <v>255</v>
      </c>
      <c r="M306" s="6"/>
      <c r="N306" s="6"/>
      <c r="O306" s="6"/>
      <c r="P306" s="6"/>
      <c r="Q306" s="6"/>
      <c r="R306" s="6"/>
      <c r="S306" s="6" t="s">
        <v>749</v>
      </c>
      <c r="T306" s="86"/>
    </row>
    <row r="307" spans="1:20" ht="57" x14ac:dyDescent="0.2">
      <c r="A307">
        <v>306</v>
      </c>
      <c r="B307" s="100" t="s">
        <v>714</v>
      </c>
      <c r="C307" s="103" t="s">
        <v>715</v>
      </c>
      <c r="D307" s="103" t="s">
        <v>759</v>
      </c>
      <c r="E307" s="9" t="s">
        <v>760</v>
      </c>
      <c r="F307" s="9" t="s">
        <v>761</v>
      </c>
      <c r="G307" s="9"/>
      <c r="H307" s="59" t="s">
        <v>27</v>
      </c>
      <c r="I307" s="9" t="s">
        <v>332</v>
      </c>
      <c r="J307" s="9"/>
      <c r="K307" s="13"/>
      <c r="L307" s="13" t="s">
        <v>255</v>
      </c>
      <c r="M307" s="6"/>
      <c r="N307" s="6"/>
      <c r="O307" s="6"/>
      <c r="P307" s="6"/>
      <c r="Q307" s="6"/>
      <c r="R307" s="6"/>
      <c r="S307" s="6" t="s">
        <v>749</v>
      </c>
      <c r="T307" s="86"/>
    </row>
    <row r="308" spans="1:20" ht="57" x14ac:dyDescent="0.2">
      <c r="A308">
        <v>307</v>
      </c>
      <c r="B308" s="100" t="s">
        <v>714</v>
      </c>
      <c r="C308" s="103" t="s">
        <v>715</v>
      </c>
      <c r="D308" s="103" t="s">
        <v>762</v>
      </c>
      <c r="E308" s="9" t="s">
        <v>763</v>
      </c>
      <c r="F308" s="9" t="s">
        <v>761</v>
      </c>
      <c r="G308" s="9"/>
      <c r="H308" s="59" t="s">
        <v>27</v>
      </c>
      <c r="I308" s="9" t="s">
        <v>332</v>
      </c>
      <c r="J308" s="9"/>
      <c r="K308" s="13"/>
      <c r="L308" s="13" t="s">
        <v>255</v>
      </c>
      <c r="M308" s="6"/>
      <c r="N308" s="6"/>
      <c r="O308" s="6"/>
      <c r="P308" s="6"/>
      <c r="Q308" s="6"/>
      <c r="R308" s="6"/>
      <c r="S308" s="6" t="s">
        <v>749</v>
      </c>
      <c r="T308" s="86"/>
    </row>
    <row r="309" spans="1:20" ht="0.75" customHeight="1" x14ac:dyDescent="0.25">
      <c r="A309">
        <v>308</v>
      </c>
      <c r="B309" s="109" t="s">
        <v>765</v>
      </c>
      <c r="C309" s="97" t="s">
        <v>764</v>
      </c>
      <c r="D309" s="97">
        <v>8</v>
      </c>
      <c r="E309" s="4" t="s">
        <v>766</v>
      </c>
      <c r="F309" s="4" t="s">
        <v>767</v>
      </c>
      <c r="G309" s="4"/>
      <c r="H309" s="4"/>
      <c r="I309" s="4"/>
      <c r="J309" s="37" t="s">
        <v>768</v>
      </c>
      <c r="K309" s="37"/>
      <c r="L309" s="4"/>
      <c r="M309" s="6"/>
      <c r="N309" s="6"/>
      <c r="O309" s="6"/>
      <c r="P309" s="6"/>
      <c r="Q309" s="6"/>
      <c r="R309" s="6"/>
      <c r="S309" s="6"/>
      <c r="T309" s="86"/>
    </row>
    <row r="310" spans="1:20" ht="28.5" x14ac:dyDescent="0.2">
      <c r="A310">
        <v>309</v>
      </c>
      <c r="B310" s="120" t="s">
        <v>765</v>
      </c>
      <c r="C310" s="121" t="s">
        <v>764</v>
      </c>
      <c r="D310" s="117">
        <v>8.1</v>
      </c>
      <c r="E310" s="41" t="s">
        <v>769</v>
      </c>
      <c r="F310"/>
      <c r="G310"/>
      <c r="H310"/>
      <c r="I310" t="s">
        <v>36</v>
      </c>
      <c r="J310" t="s">
        <v>770</v>
      </c>
      <c r="K310">
        <v>41952</v>
      </c>
      <c r="L310" t="s">
        <v>239</v>
      </c>
      <c r="M310" t="s">
        <v>151</v>
      </c>
      <c r="N310"/>
      <c r="P310"/>
      <c r="R310"/>
      <c r="S310"/>
      <c r="T310" s="86"/>
    </row>
    <row r="311" spans="1:20" ht="28.5" x14ac:dyDescent="0.2">
      <c r="A311">
        <v>310</v>
      </c>
      <c r="B311" s="101" t="s">
        <v>765</v>
      </c>
      <c r="C311" s="107" t="s">
        <v>764</v>
      </c>
      <c r="D311" s="107" t="s">
        <v>771</v>
      </c>
      <c r="E311" s="10" t="s">
        <v>772</v>
      </c>
      <c r="F311" s="10" t="s">
        <v>773</v>
      </c>
      <c r="G311" s="10"/>
      <c r="H311" s="10" t="s">
        <v>23</v>
      </c>
      <c r="I311" s="10"/>
      <c r="J311" s="10"/>
      <c r="K311" s="10"/>
      <c r="L311" s="10" t="s">
        <v>239</v>
      </c>
      <c r="M311" s="6"/>
      <c r="N311" s="6"/>
      <c r="O311" s="6"/>
      <c r="P311" s="6"/>
      <c r="Q311" s="6"/>
      <c r="R311" s="6"/>
      <c r="S311" s="6"/>
      <c r="T311" s="86"/>
    </row>
    <row r="312" spans="1:20" ht="42.75" x14ac:dyDescent="0.2">
      <c r="A312">
        <v>311</v>
      </c>
      <c r="B312" s="108" t="s">
        <v>765</v>
      </c>
      <c r="C312" s="102" t="s">
        <v>764</v>
      </c>
      <c r="D312" s="102" t="s">
        <v>774</v>
      </c>
      <c r="E312" s="13" t="s">
        <v>775</v>
      </c>
      <c r="F312" s="13" t="s">
        <v>776</v>
      </c>
      <c r="G312" s="13"/>
      <c r="H312" s="13" t="s">
        <v>56</v>
      </c>
      <c r="I312" s="13" t="s">
        <v>36</v>
      </c>
      <c r="J312" s="13" t="s">
        <v>777</v>
      </c>
      <c r="K312" s="14">
        <v>41952</v>
      </c>
      <c r="L312" s="13" t="s">
        <v>239</v>
      </c>
      <c r="M312" s="6" t="s">
        <v>38</v>
      </c>
      <c r="N312" s="6"/>
      <c r="O312" s="6"/>
      <c r="P312" s="6"/>
      <c r="Q312" s="6" t="s">
        <v>173</v>
      </c>
      <c r="R312" s="6"/>
      <c r="S312" s="6" t="s">
        <v>40</v>
      </c>
      <c r="T312" s="86"/>
    </row>
    <row r="313" spans="1:20" x14ac:dyDescent="0.2">
      <c r="A313">
        <v>312</v>
      </c>
      <c r="B313" s="101" t="s">
        <v>765</v>
      </c>
      <c r="C313" s="107" t="s">
        <v>764</v>
      </c>
      <c r="D313" s="107">
        <v>8.1999999999999993</v>
      </c>
      <c r="E313" s="10" t="s">
        <v>778</v>
      </c>
      <c r="F313" s="10"/>
      <c r="G313" s="10"/>
      <c r="H313" s="10" t="s">
        <v>23</v>
      </c>
      <c r="I313" s="10"/>
      <c r="J313" s="10"/>
      <c r="K313" s="10"/>
      <c r="L313" s="10" t="s">
        <v>239</v>
      </c>
      <c r="M313" s="6"/>
      <c r="N313" s="6"/>
      <c r="O313" s="6"/>
      <c r="P313" s="6"/>
      <c r="Q313" s="6"/>
      <c r="R313" s="6"/>
      <c r="S313" s="6"/>
      <c r="T313" s="86"/>
    </row>
    <row r="314" spans="1:20" ht="42.75" x14ac:dyDescent="0.2">
      <c r="A314">
        <v>313</v>
      </c>
      <c r="B314" s="100" t="s">
        <v>765</v>
      </c>
      <c r="C314" s="103" t="s">
        <v>764</v>
      </c>
      <c r="D314" s="103" t="s">
        <v>779</v>
      </c>
      <c r="E314" s="9" t="s">
        <v>780</v>
      </c>
      <c r="F314" s="9" t="s">
        <v>781</v>
      </c>
      <c r="G314" s="9"/>
      <c r="H314" s="9" t="s">
        <v>27</v>
      </c>
      <c r="I314" s="12" t="s">
        <v>36</v>
      </c>
      <c r="J314" s="9" t="s">
        <v>782</v>
      </c>
      <c r="K314" s="9"/>
      <c r="L314" s="9" t="s">
        <v>239</v>
      </c>
      <c r="M314" s="6" t="s">
        <v>38</v>
      </c>
      <c r="N314" s="6"/>
      <c r="O314" s="6"/>
      <c r="P314" s="6"/>
      <c r="Q314" s="6"/>
      <c r="R314" s="6"/>
      <c r="S314" s="69" t="s">
        <v>783</v>
      </c>
      <c r="T314" s="86"/>
    </row>
    <row r="315" spans="1:20" ht="28.5" x14ac:dyDescent="0.2">
      <c r="A315">
        <v>314</v>
      </c>
      <c r="B315" s="98" t="s">
        <v>765</v>
      </c>
      <c r="C315" s="106" t="s">
        <v>764</v>
      </c>
      <c r="D315" s="106" t="s">
        <v>784</v>
      </c>
      <c r="E315" s="7" t="s">
        <v>785</v>
      </c>
      <c r="F315" s="7" t="s">
        <v>786</v>
      </c>
      <c r="G315" s="7"/>
      <c r="H315" s="7" t="s">
        <v>23</v>
      </c>
      <c r="I315" s="7"/>
      <c r="J315" s="7"/>
      <c r="K315" s="7"/>
      <c r="L315" s="7" t="s">
        <v>239</v>
      </c>
      <c r="M315" s="6"/>
      <c r="N315" s="6"/>
      <c r="O315" s="6"/>
      <c r="P315" s="6"/>
      <c r="Q315" s="6"/>
      <c r="R315" s="6"/>
      <c r="S315" s="6"/>
      <c r="T315" s="86"/>
    </row>
    <row r="316" spans="1:20" ht="42.75" x14ac:dyDescent="0.2">
      <c r="A316">
        <v>315</v>
      </c>
      <c r="B316" s="100" t="s">
        <v>765</v>
      </c>
      <c r="C316" s="103" t="s">
        <v>764</v>
      </c>
      <c r="D316" s="103" t="s">
        <v>787</v>
      </c>
      <c r="E316" s="9" t="s">
        <v>788</v>
      </c>
      <c r="F316" s="9" t="s">
        <v>789</v>
      </c>
      <c r="G316" s="9"/>
      <c r="H316" s="9" t="s">
        <v>27</v>
      </c>
      <c r="I316" s="12" t="s">
        <v>36</v>
      </c>
      <c r="J316" s="9" t="s">
        <v>782</v>
      </c>
      <c r="K316" s="9"/>
      <c r="L316" s="9" t="s">
        <v>517</v>
      </c>
      <c r="M316" s="6"/>
      <c r="N316" s="6"/>
      <c r="O316" s="6"/>
      <c r="P316" s="6"/>
      <c r="Q316" s="6"/>
      <c r="R316" s="6"/>
      <c r="S316" s="6" t="s">
        <v>108</v>
      </c>
      <c r="T316" s="86"/>
    </row>
    <row r="317" spans="1:20" x14ac:dyDescent="0.2">
      <c r="A317">
        <v>316</v>
      </c>
      <c r="B317" s="101" t="s">
        <v>765</v>
      </c>
      <c r="C317" s="107" t="s">
        <v>764</v>
      </c>
      <c r="D317" s="107" t="s">
        <v>790</v>
      </c>
      <c r="E317" s="10" t="s">
        <v>791</v>
      </c>
      <c r="F317" s="10"/>
      <c r="G317" s="10"/>
      <c r="H317" s="10" t="s">
        <v>23</v>
      </c>
      <c r="I317" s="10"/>
      <c r="J317" s="10"/>
      <c r="K317" s="10"/>
      <c r="L317" s="10" t="s">
        <v>239</v>
      </c>
      <c r="M317" s="6"/>
      <c r="N317" s="6"/>
      <c r="O317" s="6"/>
      <c r="P317" s="6"/>
      <c r="Q317" s="6"/>
      <c r="R317" s="6"/>
      <c r="S317" s="6"/>
      <c r="T317" s="86"/>
    </row>
    <row r="318" spans="1:20" ht="42.75" x14ac:dyDescent="0.2">
      <c r="A318">
        <v>317</v>
      </c>
      <c r="B318" s="108" t="s">
        <v>765</v>
      </c>
      <c r="C318" s="102" t="s">
        <v>764</v>
      </c>
      <c r="D318" s="102" t="s">
        <v>792</v>
      </c>
      <c r="E318" s="13" t="s">
        <v>793</v>
      </c>
      <c r="F318" s="13" t="s">
        <v>794</v>
      </c>
      <c r="G318" s="13"/>
      <c r="H318" s="13" t="s">
        <v>56</v>
      </c>
      <c r="I318" s="13" t="s">
        <v>36</v>
      </c>
      <c r="J318" s="13" t="s">
        <v>777</v>
      </c>
      <c r="K318" s="14">
        <v>41952</v>
      </c>
      <c r="L318" s="13" t="s">
        <v>517</v>
      </c>
      <c r="M318" s="6" t="s">
        <v>38</v>
      </c>
      <c r="N318" s="6"/>
      <c r="O318" s="6"/>
      <c r="P318" s="6"/>
      <c r="Q318" s="6" t="s">
        <v>39</v>
      </c>
      <c r="R318" s="6"/>
      <c r="S318" s="6" t="s">
        <v>40</v>
      </c>
      <c r="T318" s="86"/>
    </row>
    <row r="319" spans="1:20" x14ac:dyDescent="0.2">
      <c r="A319">
        <v>318</v>
      </c>
      <c r="B319" s="101" t="s">
        <v>765</v>
      </c>
      <c r="C319" s="107" t="s">
        <v>764</v>
      </c>
      <c r="D319" s="107">
        <v>8.3000000000000007</v>
      </c>
      <c r="E319" s="10" t="s">
        <v>795</v>
      </c>
      <c r="F319" s="10"/>
      <c r="G319" s="10"/>
      <c r="H319" s="10" t="s">
        <v>23</v>
      </c>
      <c r="I319" s="10"/>
      <c r="J319" s="10"/>
      <c r="K319" s="10"/>
      <c r="L319" s="10" t="s">
        <v>239</v>
      </c>
      <c r="M319" s="6"/>
      <c r="N319" s="6"/>
      <c r="O319" s="6"/>
      <c r="P319" s="6"/>
      <c r="Q319" s="6"/>
      <c r="R319" s="6"/>
      <c r="S319" s="6"/>
      <c r="T319" s="86"/>
    </row>
    <row r="320" spans="1:20" x14ac:dyDescent="0.2">
      <c r="A320">
        <v>319</v>
      </c>
      <c r="B320" s="101" t="s">
        <v>765</v>
      </c>
      <c r="C320" s="107" t="s">
        <v>764</v>
      </c>
      <c r="D320" s="107" t="s">
        <v>796</v>
      </c>
      <c r="E320" s="10" t="s">
        <v>797</v>
      </c>
      <c r="F320" s="10"/>
      <c r="G320" s="10"/>
      <c r="H320" s="10" t="s">
        <v>23</v>
      </c>
      <c r="I320" s="10"/>
      <c r="J320" s="10"/>
      <c r="K320" s="10"/>
      <c r="L320" s="10" t="s">
        <v>239</v>
      </c>
      <c r="M320" s="6"/>
      <c r="N320" s="6"/>
      <c r="O320" s="6"/>
      <c r="P320" s="6"/>
      <c r="Q320" s="6"/>
      <c r="R320" s="6"/>
      <c r="S320" s="6"/>
      <c r="T320" s="86"/>
    </row>
    <row r="321" spans="1:20" ht="85.5" x14ac:dyDescent="0.2">
      <c r="A321">
        <v>320</v>
      </c>
      <c r="B321" s="120" t="s">
        <v>765</v>
      </c>
      <c r="C321" s="121" t="s">
        <v>764</v>
      </c>
      <c r="D321" s="121" t="s">
        <v>798</v>
      </c>
      <c r="E321" s="39" t="s">
        <v>799</v>
      </c>
      <c r="F321" s="39" t="s">
        <v>800</v>
      </c>
      <c r="G321" s="39" t="s">
        <v>158</v>
      </c>
      <c r="H321" s="39" t="s">
        <v>56</v>
      </c>
      <c r="I321" s="39" t="s">
        <v>36</v>
      </c>
      <c r="J321" s="39"/>
      <c r="K321" s="39"/>
      <c r="L321" s="12" t="s">
        <v>255</v>
      </c>
      <c r="M321" s="6" t="s">
        <v>151</v>
      </c>
      <c r="N321" s="6"/>
      <c r="O321" s="6"/>
      <c r="P321" s="6"/>
      <c r="Q321" s="6"/>
      <c r="R321" s="6"/>
      <c r="S321" s="6" t="s">
        <v>40</v>
      </c>
      <c r="T321" s="86"/>
    </row>
    <row r="322" spans="1:20" ht="85.5" x14ac:dyDescent="0.2">
      <c r="A322">
        <v>321</v>
      </c>
      <c r="B322" s="110" t="s">
        <v>765</v>
      </c>
      <c r="C322" s="111" t="s">
        <v>764</v>
      </c>
      <c r="D322" s="111">
        <v>8.4</v>
      </c>
      <c r="E322" s="12" t="s">
        <v>801</v>
      </c>
      <c r="F322" s="12" t="s">
        <v>802</v>
      </c>
      <c r="G322" s="12"/>
      <c r="H322" s="12" t="s">
        <v>27</v>
      </c>
      <c r="I322" s="12" t="s">
        <v>36</v>
      </c>
      <c r="J322" s="12" t="s">
        <v>803</v>
      </c>
      <c r="K322" s="12"/>
      <c r="L322" s="12" t="s">
        <v>517</v>
      </c>
      <c r="M322" s="6" t="s">
        <v>151</v>
      </c>
      <c r="N322" s="6"/>
      <c r="O322" s="6"/>
      <c r="P322" s="6"/>
      <c r="Q322" s="6"/>
      <c r="R322" s="6"/>
      <c r="S322" s="69" t="s">
        <v>783</v>
      </c>
      <c r="T322" s="86"/>
    </row>
    <row r="323" spans="1:20" x14ac:dyDescent="0.2">
      <c r="A323">
        <v>322</v>
      </c>
      <c r="B323" s="101" t="s">
        <v>765</v>
      </c>
      <c r="C323" s="107" t="s">
        <v>764</v>
      </c>
      <c r="D323" s="107">
        <v>8.5</v>
      </c>
      <c r="E323" s="10" t="s">
        <v>804</v>
      </c>
      <c r="F323" s="10"/>
      <c r="G323" s="10"/>
      <c r="H323" s="10" t="s">
        <v>23</v>
      </c>
      <c r="I323" s="10"/>
      <c r="J323" s="10"/>
      <c r="K323" s="10"/>
      <c r="L323" s="10" t="s">
        <v>239</v>
      </c>
      <c r="M323" s="6"/>
      <c r="N323" s="6"/>
      <c r="O323" s="6"/>
      <c r="P323" s="6"/>
      <c r="Q323" s="6"/>
      <c r="R323" s="6"/>
      <c r="S323" s="6"/>
      <c r="T323" s="86"/>
    </row>
    <row r="324" spans="1:20" ht="15" x14ac:dyDescent="0.25">
      <c r="A324">
        <v>323</v>
      </c>
      <c r="B324" s="109" t="s">
        <v>805</v>
      </c>
      <c r="C324" s="97" t="s">
        <v>806</v>
      </c>
      <c r="D324" s="97">
        <v>9</v>
      </c>
      <c r="E324" s="4" t="s">
        <v>807</v>
      </c>
      <c r="F324" s="4"/>
      <c r="G324" s="4"/>
      <c r="H324" s="4"/>
      <c r="I324" s="4"/>
      <c r="J324" s="5"/>
      <c r="K324" s="5"/>
      <c r="L324" s="4"/>
      <c r="M324" s="6"/>
      <c r="N324" s="6"/>
      <c r="O324" s="6"/>
      <c r="P324" s="6"/>
      <c r="Q324" s="6"/>
      <c r="R324" s="6"/>
      <c r="S324" s="6"/>
      <c r="T324" s="86"/>
    </row>
    <row r="325" spans="1:20" ht="71.25" x14ac:dyDescent="0.2">
      <c r="A325">
        <v>324</v>
      </c>
      <c r="B325" s="99" t="s">
        <v>805</v>
      </c>
      <c r="C325" s="112" t="s">
        <v>806</v>
      </c>
      <c r="D325" s="112">
        <v>9</v>
      </c>
      <c r="E325" s="19" t="s">
        <v>807</v>
      </c>
      <c r="F325" s="19" t="s">
        <v>808</v>
      </c>
      <c r="G325" s="19" t="s">
        <v>166</v>
      </c>
      <c r="H325" s="19" t="s">
        <v>27</v>
      </c>
      <c r="I325" s="15" t="s">
        <v>228</v>
      </c>
      <c r="J325" s="15" t="s">
        <v>809</v>
      </c>
      <c r="K325" s="15"/>
      <c r="L325" s="19"/>
      <c r="M325" s="6" t="s">
        <v>38</v>
      </c>
      <c r="N325" s="6" t="s">
        <v>810</v>
      </c>
      <c r="O325" s="6"/>
      <c r="P325" s="6"/>
      <c r="Q325" s="6" t="s">
        <v>39</v>
      </c>
      <c r="R325" s="6"/>
      <c r="S325" s="6" t="s">
        <v>176</v>
      </c>
      <c r="T325" s="86"/>
    </row>
    <row r="326" spans="1:20" ht="57" x14ac:dyDescent="0.2">
      <c r="A326">
        <v>325</v>
      </c>
      <c r="B326" s="110" t="s">
        <v>805</v>
      </c>
      <c r="C326" s="111" t="s">
        <v>806</v>
      </c>
      <c r="D326" s="111">
        <v>9</v>
      </c>
      <c r="E326" s="31" t="s">
        <v>807</v>
      </c>
      <c r="F326" s="31" t="s">
        <v>811</v>
      </c>
      <c r="G326" s="31" t="s">
        <v>166</v>
      </c>
      <c r="H326" s="31" t="s">
        <v>27</v>
      </c>
      <c r="I326" s="12" t="s">
        <v>228</v>
      </c>
      <c r="J326" s="12" t="s">
        <v>812</v>
      </c>
      <c r="K326" s="12"/>
      <c r="L326" s="31"/>
      <c r="M326" s="6" t="s">
        <v>151</v>
      </c>
      <c r="N326" s="6" t="s">
        <v>813</v>
      </c>
      <c r="O326" s="6" t="s">
        <v>814</v>
      </c>
      <c r="P326" s="6" t="s">
        <v>169</v>
      </c>
      <c r="Q326" s="6" t="s">
        <v>39</v>
      </c>
      <c r="R326" s="6"/>
      <c r="S326" s="6" t="s">
        <v>39</v>
      </c>
      <c r="T326" s="86"/>
    </row>
    <row r="327" spans="1:20" ht="28.5" x14ac:dyDescent="0.2">
      <c r="A327">
        <v>326</v>
      </c>
      <c r="B327" s="100" t="s">
        <v>805</v>
      </c>
      <c r="C327" s="103" t="s">
        <v>806</v>
      </c>
      <c r="D327" s="103">
        <v>9</v>
      </c>
      <c r="E327" s="17" t="s">
        <v>807</v>
      </c>
      <c r="F327" s="17" t="s">
        <v>815</v>
      </c>
      <c r="G327" s="17" t="s">
        <v>166</v>
      </c>
      <c r="H327" s="17" t="s">
        <v>27</v>
      </c>
      <c r="I327" s="17" t="s">
        <v>107</v>
      </c>
      <c r="J327" s="9"/>
      <c r="K327" s="9"/>
      <c r="L327" s="17"/>
      <c r="M327" s="6"/>
      <c r="N327" s="6"/>
      <c r="O327" s="6" t="s">
        <v>171</v>
      </c>
      <c r="P327" s="6" t="s">
        <v>172</v>
      </c>
      <c r="Q327" s="6" t="s">
        <v>173</v>
      </c>
      <c r="R327" s="6" t="s">
        <v>816</v>
      </c>
      <c r="S327" s="6" t="s">
        <v>108</v>
      </c>
      <c r="T327" s="86"/>
    </row>
    <row r="328" spans="1:20" x14ac:dyDescent="0.2">
      <c r="A328">
        <v>327</v>
      </c>
      <c r="B328" s="101" t="s">
        <v>805</v>
      </c>
      <c r="C328" s="107" t="s">
        <v>806</v>
      </c>
      <c r="D328" s="107">
        <v>9.1</v>
      </c>
      <c r="E328" s="34" t="s">
        <v>817</v>
      </c>
      <c r="F328" s="34"/>
      <c r="G328" s="34"/>
      <c r="H328" s="34" t="s">
        <v>23</v>
      </c>
      <c r="I328" s="34"/>
      <c r="J328" s="10"/>
      <c r="K328" s="10"/>
      <c r="L328" s="34" t="s">
        <v>23</v>
      </c>
      <c r="M328" s="6"/>
      <c r="N328" s="6"/>
      <c r="O328" s="6"/>
      <c r="P328" s="6"/>
      <c r="Q328" s="6"/>
      <c r="R328" s="6"/>
      <c r="S328" s="6"/>
      <c r="T328" s="86"/>
    </row>
    <row r="329" spans="1:20" ht="28.5" x14ac:dyDescent="0.2">
      <c r="A329">
        <v>328</v>
      </c>
      <c r="B329" s="101" t="s">
        <v>805</v>
      </c>
      <c r="C329" s="107" t="s">
        <v>806</v>
      </c>
      <c r="D329" s="107" t="s">
        <v>818</v>
      </c>
      <c r="E329" s="34" t="s">
        <v>819</v>
      </c>
      <c r="F329" s="34"/>
      <c r="G329" s="34"/>
      <c r="H329" s="34" t="s">
        <v>23</v>
      </c>
      <c r="I329" s="34"/>
      <c r="J329" s="10"/>
      <c r="K329" s="10"/>
      <c r="L329" s="34" t="s">
        <v>23</v>
      </c>
      <c r="M329" s="6"/>
      <c r="N329" s="6"/>
      <c r="O329" s="6"/>
      <c r="P329" s="6"/>
      <c r="Q329" s="6"/>
      <c r="R329" s="6"/>
      <c r="S329" s="6"/>
      <c r="T329" s="86"/>
    </row>
    <row r="330" spans="1:20" ht="28.5" x14ac:dyDescent="0.2">
      <c r="A330">
        <v>329</v>
      </c>
      <c r="B330" s="101" t="s">
        <v>805</v>
      </c>
      <c r="C330" s="107" t="s">
        <v>806</v>
      </c>
      <c r="D330" s="107" t="s">
        <v>820</v>
      </c>
      <c r="E330" s="34" t="s">
        <v>821</v>
      </c>
      <c r="F330" s="34" t="s">
        <v>822</v>
      </c>
      <c r="G330" s="34"/>
      <c r="H330" s="34" t="s">
        <v>23</v>
      </c>
      <c r="I330" s="34"/>
      <c r="J330" s="10"/>
      <c r="K330" s="10"/>
      <c r="L330" s="34" t="s">
        <v>23</v>
      </c>
      <c r="M330" s="6"/>
      <c r="N330" s="6"/>
      <c r="O330" s="6"/>
      <c r="P330" s="6"/>
      <c r="Q330" s="6"/>
      <c r="R330" s="6"/>
      <c r="S330" s="6"/>
      <c r="T330" s="86"/>
    </row>
    <row r="331" spans="1:20" x14ac:dyDescent="0.2">
      <c r="A331">
        <v>330</v>
      </c>
      <c r="B331" s="101" t="s">
        <v>805</v>
      </c>
      <c r="C331" s="107" t="s">
        <v>806</v>
      </c>
      <c r="D331" s="107" t="s">
        <v>823</v>
      </c>
      <c r="E331" s="34" t="s">
        <v>824</v>
      </c>
      <c r="F331" s="34" t="s">
        <v>822</v>
      </c>
      <c r="G331" s="34"/>
      <c r="H331" s="34" t="s">
        <v>23</v>
      </c>
      <c r="I331" s="34"/>
      <c r="J331" s="10"/>
      <c r="K331" s="10"/>
      <c r="L331" s="34" t="s">
        <v>23</v>
      </c>
      <c r="M331" s="6"/>
      <c r="N331" s="6"/>
      <c r="O331" s="6"/>
      <c r="P331" s="6"/>
      <c r="Q331" s="6"/>
      <c r="R331" s="6"/>
      <c r="S331" s="6"/>
      <c r="T331" s="86"/>
    </row>
    <row r="332" spans="1:20" x14ac:dyDescent="0.2">
      <c r="A332">
        <v>331</v>
      </c>
      <c r="B332" s="101" t="s">
        <v>805</v>
      </c>
      <c r="C332" s="107" t="s">
        <v>806</v>
      </c>
      <c r="D332" s="107" t="s">
        <v>825</v>
      </c>
      <c r="E332" s="34" t="s">
        <v>826</v>
      </c>
      <c r="F332" s="34"/>
      <c r="G332" s="34"/>
      <c r="H332" s="34" t="s">
        <v>23</v>
      </c>
      <c r="I332" s="34"/>
      <c r="J332" s="10"/>
      <c r="K332" s="10"/>
      <c r="L332" s="34" t="s">
        <v>23</v>
      </c>
      <c r="M332" s="6"/>
      <c r="N332" s="6"/>
      <c r="O332" s="6"/>
      <c r="P332" s="6"/>
      <c r="Q332" s="6"/>
      <c r="R332" s="6"/>
      <c r="S332" s="6"/>
      <c r="T332" s="86"/>
    </row>
    <row r="333" spans="1:20" x14ac:dyDescent="0.2">
      <c r="A333">
        <v>332</v>
      </c>
      <c r="B333" s="101" t="s">
        <v>805</v>
      </c>
      <c r="C333" s="107" t="s">
        <v>806</v>
      </c>
      <c r="D333" s="107" t="s">
        <v>827</v>
      </c>
      <c r="E333" s="34" t="s">
        <v>828</v>
      </c>
      <c r="F333" s="34" t="s">
        <v>829</v>
      </c>
      <c r="G333" s="34"/>
      <c r="H333" s="34" t="s">
        <v>23</v>
      </c>
      <c r="I333" s="34"/>
      <c r="J333" s="10"/>
      <c r="K333" s="10"/>
      <c r="L333" s="34" t="s">
        <v>23</v>
      </c>
      <c r="M333" s="6"/>
      <c r="N333" s="6"/>
      <c r="O333" s="6"/>
      <c r="P333" s="6"/>
      <c r="Q333" s="6"/>
      <c r="R333" s="6"/>
      <c r="S333" s="6"/>
      <c r="T333" s="86"/>
    </row>
    <row r="334" spans="1:20" ht="42.75" x14ac:dyDescent="0.2">
      <c r="A334">
        <v>333</v>
      </c>
      <c r="B334" s="101" t="s">
        <v>805</v>
      </c>
      <c r="C334" s="107" t="s">
        <v>806</v>
      </c>
      <c r="D334" s="107" t="s">
        <v>830</v>
      </c>
      <c r="E334" s="34" t="s">
        <v>831</v>
      </c>
      <c r="F334" s="34" t="s">
        <v>829</v>
      </c>
      <c r="G334" s="34"/>
      <c r="H334" s="34" t="s">
        <v>23</v>
      </c>
      <c r="I334" s="34"/>
      <c r="J334" s="10"/>
      <c r="K334" s="10"/>
      <c r="L334" s="34" t="s">
        <v>23</v>
      </c>
      <c r="M334" s="6"/>
      <c r="N334" s="6"/>
      <c r="O334" s="6"/>
      <c r="P334" s="6"/>
      <c r="Q334" s="6"/>
      <c r="R334" s="6"/>
      <c r="S334" s="6"/>
      <c r="T334" s="86"/>
    </row>
    <row r="335" spans="1:20" x14ac:dyDescent="0.2">
      <c r="A335">
        <v>334</v>
      </c>
      <c r="B335" s="101" t="s">
        <v>805</v>
      </c>
      <c r="C335" s="107" t="s">
        <v>806</v>
      </c>
      <c r="D335" s="107" t="s">
        <v>832</v>
      </c>
      <c r="E335" s="10" t="s">
        <v>833</v>
      </c>
      <c r="F335" s="10"/>
      <c r="G335" s="34"/>
      <c r="H335" s="34" t="s">
        <v>23</v>
      </c>
      <c r="I335" s="34"/>
      <c r="J335" s="10"/>
      <c r="K335" s="10"/>
      <c r="L335" s="10" t="s">
        <v>23</v>
      </c>
      <c r="M335" s="6"/>
      <c r="N335" s="6"/>
      <c r="O335" s="6"/>
      <c r="P335" s="6"/>
      <c r="Q335" s="6"/>
      <c r="R335" s="6"/>
      <c r="S335" s="6"/>
      <c r="T335" s="86"/>
    </row>
    <row r="336" spans="1:20" ht="114" x14ac:dyDescent="0.2">
      <c r="A336">
        <v>335</v>
      </c>
      <c r="B336" s="101" t="s">
        <v>805</v>
      </c>
      <c r="C336" s="107" t="s">
        <v>806</v>
      </c>
      <c r="D336" s="107" t="s">
        <v>834</v>
      </c>
      <c r="E336" s="10" t="s">
        <v>835</v>
      </c>
      <c r="F336" s="10" t="s">
        <v>836</v>
      </c>
      <c r="G336" s="10"/>
      <c r="H336" s="10" t="s">
        <v>23</v>
      </c>
      <c r="I336" s="10"/>
      <c r="J336" s="10"/>
      <c r="K336" s="10"/>
      <c r="L336" s="10" t="s">
        <v>216</v>
      </c>
      <c r="M336" s="6"/>
      <c r="N336" s="6"/>
      <c r="O336" s="6"/>
      <c r="P336" s="6"/>
      <c r="Q336" s="6"/>
      <c r="R336" s="6"/>
      <c r="S336" s="6"/>
      <c r="T336" s="86"/>
    </row>
    <row r="337" spans="1:20" ht="99.75" x14ac:dyDescent="0.2">
      <c r="A337">
        <v>336</v>
      </c>
      <c r="B337" s="110" t="s">
        <v>805</v>
      </c>
      <c r="C337" s="111" t="s">
        <v>806</v>
      </c>
      <c r="D337" s="111" t="s">
        <v>837</v>
      </c>
      <c r="E337" s="51" t="s">
        <v>838</v>
      </c>
      <c r="F337" s="51" t="s">
        <v>839</v>
      </c>
      <c r="G337" s="51"/>
      <c r="H337" s="51" t="s">
        <v>27</v>
      </c>
      <c r="I337" s="12" t="s">
        <v>36</v>
      </c>
      <c r="J337" s="51" t="s">
        <v>840</v>
      </c>
      <c r="K337" s="52">
        <v>41941</v>
      </c>
      <c r="L337" s="51" t="s">
        <v>23</v>
      </c>
      <c r="M337" s="6" t="s">
        <v>151</v>
      </c>
      <c r="N337" s="6"/>
      <c r="O337" s="6"/>
      <c r="P337" s="6"/>
      <c r="Q337" s="6"/>
      <c r="R337" s="6"/>
      <c r="S337" s="6" t="s">
        <v>108</v>
      </c>
      <c r="T337" s="86"/>
    </row>
    <row r="338" spans="1:20" ht="128.25" x14ac:dyDescent="0.2">
      <c r="A338">
        <v>337</v>
      </c>
      <c r="B338" s="101" t="s">
        <v>805</v>
      </c>
      <c r="C338" s="107" t="s">
        <v>806</v>
      </c>
      <c r="D338" s="107">
        <v>9.1999999999999993</v>
      </c>
      <c r="E338" s="10" t="s">
        <v>841</v>
      </c>
      <c r="F338" s="10"/>
      <c r="G338" s="10"/>
      <c r="H338" s="10" t="s">
        <v>23</v>
      </c>
      <c r="I338" s="10"/>
      <c r="J338" s="58"/>
      <c r="K338" s="7"/>
      <c r="L338" s="10" t="s">
        <v>23</v>
      </c>
      <c r="M338" s="6"/>
      <c r="N338" s="6"/>
      <c r="O338" s="6"/>
      <c r="P338" s="6"/>
      <c r="Q338" s="6"/>
      <c r="R338" s="6"/>
      <c r="S338" s="6"/>
      <c r="T338" s="86"/>
    </row>
    <row r="339" spans="1:20" x14ac:dyDescent="0.2">
      <c r="A339">
        <v>338</v>
      </c>
      <c r="B339" s="101" t="s">
        <v>805</v>
      </c>
      <c r="C339" s="107" t="s">
        <v>806</v>
      </c>
      <c r="D339" s="107">
        <v>9.3000000000000007</v>
      </c>
      <c r="E339" s="10" t="s">
        <v>842</v>
      </c>
      <c r="F339" s="10"/>
      <c r="G339" s="10"/>
      <c r="H339" s="10" t="s">
        <v>23</v>
      </c>
      <c r="I339" s="10"/>
      <c r="J339" s="10"/>
      <c r="K339" s="10"/>
      <c r="L339" s="10" t="s">
        <v>23</v>
      </c>
      <c r="M339" s="6"/>
      <c r="N339" s="6"/>
      <c r="O339" s="6"/>
      <c r="P339" s="6"/>
      <c r="Q339" s="6"/>
      <c r="R339" s="6"/>
      <c r="S339" s="6"/>
      <c r="T339" s="86"/>
    </row>
    <row r="340" spans="1:20" ht="28.5" x14ac:dyDescent="0.2">
      <c r="A340">
        <v>339</v>
      </c>
      <c r="B340" s="101" t="s">
        <v>805</v>
      </c>
      <c r="C340" s="107" t="s">
        <v>806</v>
      </c>
      <c r="D340" s="107">
        <v>9.4</v>
      </c>
      <c r="E340" s="10" t="s">
        <v>843</v>
      </c>
      <c r="F340" s="10"/>
      <c r="G340" s="10"/>
      <c r="H340" s="10" t="s">
        <v>23</v>
      </c>
      <c r="I340" s="10"/>
      <c r="J340" s="10"/>
      <c r="K340" s="10"/>
      <c r="L340" s="10" t="s">
        <v>23</v>
      </c>
      <c r="M340" s="6"/>
      <c r="N340" s="6"/>
      <c r="O340" s="6"/>
      <c r="P340" s="6"/>
      <c r="Q340" s="6"/>
      <c r="R340" s="6"/>
      <c r="S340" s="6"/>
      <c r="T340" s="86"/>
    </row>
    <row r="341" spans="1:20" ht="28.5" x14ac:dyDescent="0.2">
      <c r="A341">
        <v>340</v>
      </c>
      <c r="B341" s="100" t="s">
        <v>805</v>
      </c>
      <c r="C341" s="103" t="s">
        <v>806</v>
      </c>
      <c r="D341" s="103" t="s">
        <v>844</v>
      </c>
      <c r="E341" s="9" t="s">
        <v>845</v>
      </c>
      <c r="F341" s="9" t="s">
        <v>846</v>
      </c>
      <c r="G341" s="9" t="s">
        <v>169</v>
      </c>
      <c r="H341" s="9" t="s">
        <v>27</v>
      </c>
      <c r="I341" s="9" t="s">
        <v>332</v>
      </c>
      <c r="J341" s="9"/>
      <c r="K341" s="55">
        <v>41952</v>
      </c>
      <c r="L341" s="9" t="s">
        <v>23</v>
      </c>
      <c r="M341" s="6"/>
      <c r="N341" s="6"/>
      <c r="O341" s="6"/>
      <c r="P341" s="6"/>
      <c r="Q341" s="6"/>
      <c r="R341" s="6"/>
      <c r="S341" s="6" t="s">
        <v>95</v>
      </c>
      <c r="T341" s="86"/>
    </row>
    <row r="342" spans="1:20" ht="28.5" x14ac:dyDescent="0.2">
      <c r="A342">
        <v>341</v>
      </c>
      <c r="B342" s="100" t="s">
        <v>805</v>
      </c>
      <c r="C342" s="103" t="s">
        <v>806</v>
      </c>
      <c r="D342" s="103" t="s">
        <v>844</v>
      </c>
      <c r="E342" s="9" t="s">
        <v>845</v>
      </c>
      <c r="F342" s="9" t="s">
        <v>847</v>
      </c>
      <c r="G342" s="9"/>
      <c r="H342" s="9" t="s">
        <v>27</v>
      </c>
      <c r="I342" s="9" t="s">
        <v>36</v>
      </c>
      <c r="J342" s="9"/>
      <c r="K342" s="55">
        <v>41952</v>
      </c>
      <c r="L342" s="9" t="s">
        <v>23</v>
      </c>
      <c r="M342" s="6"/>
      <c r="N342" s="6"/>
      <c r="O342" s="6"/>
      <c r="P342" s="6"/>
      <c r="Q342" s="6"/>
      <c r="R342" s="6"/>
      <c r="S342" s="6" t="s">
        <v>108</v>
      </c>
      <c r="T342" s="86"/>
    </row>
    <row r="343" spans="1:20" ht="28.5" x14ac:dyDescent="0.2">
      <c r="A343">
        <v>342</v>
      </c>
      <c r="B343" s="100" t="s">
        <v>805</v>
      </c>
      <c r="C343" s="103" t="s">
        <v>806</v>
      </c>
      <c r="D343" s="103" t="s">
        <v>848</v>
      </c>
      <c r="E343" s="11" t="s">
        <v>849</v>
      </c>
      <c r="F343" s="11"/>
      <c r="G343" s="9"/>
      <c r="H343" s="9" t="s">
        <v>27</v>
      </c>
      <c r="I343" s="9" t="s">
        <v>107</v>
      </c>
      <c r="J343" s="63"/>
      <c r="K343" s="40"/>
      <c r="L343" s="34" t="s">
        <v>23</v>
      </c>
      <c r="M343" s="6"/>
      <c r="N343" s="6"/>
      <c r="O343" s="6"/>
      <c r="P343" s="6"/>
      <c r="Q343" s="6"/>
      <c r="R343" s="6"/>
      <c r="S343" s="6" t="s">
        <v>108</v>
      </c>
      <c r="T343" s="86"/>
    </row>
    <row r="344" spans="1:20" ht="71.25" x14ac:dyDescent="0.2">
      <c r="A344">
        <v>343</v>
      </c>
      <c r="B344" s="110" t="s">
        <v>805</v>
      </c>
      <c r="C344" s="111" t="s">
        <v>806</v>
      </c>
      <c r="D344" s="111" t="s">
        <v>850</v>
      </c>
      <c r="E344" s="12" t="s">
        <v>851</v>
      </c>
      <c r="F344" s="12"/>
      <c r="G344" s="12"/>
      <c r="H344" s="12" t="s">
        <v>27</v>
      </c>
      <c r="I344" s="12" t="s">
        <v>36</v>
      </c>
      <c r="J344" s="12" t="s">
        <v>852</v>
      </c>
      <c r="K344" s="12"/>
      <c r="L344" s="12" t="s">
        <v>23</v>
      </c>
      <c r="M344" s="6" t="s">
        <v>151</v>
      </c>
      <c r="N344" s="6"/>
      <c r="O344" s="6"/>
      <c r="P344" s="6"/>
      <c r="Q344" s="6"/>
      <c r="R344" s="6"/>
      <c r="S344" s="6" t="s">
        <v>40</v>
      </c>
      <c r="T344" s="86"/>
    </row>
    <row r="345" spans="1:20" ht="90" x14ac:dyDescent="0.25">
      <c r="A345">
        <v>344</v>
      </c>
      <c r="B345" s="109" t="s">
        <v>853</v>
      </c>
      <c r="C345" s="97" t="s">
        <v>854</v>
      </c>
      <c r="D345" s="97">
        <v>10</v>
      </c>
      <c r="E345" s="4" t="s">
        <v>855</v>
      </c>
      <c r="F345" s="4" t="s">
        <v>856</v>
      </c>
      <c r="G345" s="4"/>
      <c r="H345" s="4"/>
      <c r="I345" s="4"/>
      <c r="J345" s="5"/>
      <c r="K345" s="5"/>
      <c r="L345" s="4"/>
      <c r="M345" s="6"/>
      <c r="N345" s="6"/>
      <c r="O345" s="6"/>
      <c r="P345" s="6"/>
      <c r="Q345" s="6"/>
      <c r="R345" s="6"/>
      <c r="S345" s="6"/>
      <c r="T345" s="86"/>
    </row>
    <row r="346" spans="1:20" x14ac:dyDescent="0.2">
      <c r="A346">
        <v>345</v>
      </c>
      <c r="B346" s="101" t="s">
        <v>853</v>
      </c>
      <c r="C346" s="107" t="s">
        <v>854</v>
      </c>
      <c r="D346" s="107">
        <v>10.1</v>
      </c>
      <c r="E346" s="10" t="s">
        <v>857</v>
      </c>
      <c r="F346" s="10"/>
      <c r="G346" s="10"/>
      <c r="H346" s="10" t="s">
        <v>23</v>
      </c>
      <c r="I346" s="10"/>
      <c r="J346" s="7"/>
      <c r="K346" s="10"/>
      <c r="L346" s="10" t="s">
        <v>23</v>
      </c>
      <c r="M346" s="6"/>
      <c r="N346" s="6"/>
      <c r="O346" s="6"/>
      <c r="P346" s="6"/>
      <c r="Q346" s="6"/>
      <c r="R346" s="6"/>
      <c r="S346" s="6"/>
      <c r="T346" s="86"/>
    </row>
    <row r="347" spans="1:20" ht="99.75" x14ac:dyDescent="0.2">
      <c r="A347">
        <v>346</v>
      </c>
      <c r="B347" s="100" t="s">
        <v>853</v>
      </c>
      <c r="C347" s="103" t="s">
        <v>854</v>
      </c>
      <c r="D347" s="103">
        <v>10.199999999999999</v>
      </c>
      <c r="E347" s="9" t="s">
        <v>858</v>
      </c>
      <c r="F347" s="9" t="s">
        <v>859</v>
      </c>
      <c r="G347" s="9"/>
      <c r="H347" s="9" t="s">
        <v>27</v>
      </c>
      <c r="I347" s="9" t="s">
        <v>159</v>
      </c>
      <c r="J347" s="15" t="s">
        <v>860</v>
      </c>
      <c r="K347" s="9"/>
      <c r="L347" s="9" t="s">
        <v>23</v>
      </c>
      <c r="M347" s="6" t="s">
        <v>151</v>
      </c>
      <c r="N347" s="6" t="s">
        <v>861</v>
      </c>
      <c r="O347" s="6" t="s">
        <v>862</v>
      </c>
      <c r="P347" s="6" t="s">
        <v>172</v>
      </c>
      <c r="Q347" s="6" t="s">
        <v>173</v>
      </c>
      <c r="R347" s="6" t="s">
        <v>863</v>
      </c>
      <c r="S347" s="6" t="s">
        <v>108</v>
      </c>
      <c r="T347" s="86"/>
    </row>
    <row r="348" spans="1:20" ht="28.5" x14ac:dyDescent="0.2">
      <c r="A348">
        <v>347</v>
      </c>
      <c r="B348" s="100" t="s">
        <v>853</v>
      </c>
      <c r="C348" s="103" t="s">
        <v>854</v>
      </c>
      <c r="D348" s="103">
        <v>10.3</v>
      </c>
      <c r="E348" s="9" t="s">
        <v>864</v>
      </c>
      <c r="F348" s="9" t="s">
        <v>865</v>
      </c>
      <c r="G348" s="9"/>
      <c r="H348" s="9" t="s">
        <v>27</v>
      </c>
      <c r="I348" s="9"/>
      <c r="J348" s="15"/>
      <c r="K348" s="55">
        <v>41952</v>
      </c>
      <c r="L348" s="9" t="s">
        <v>23</v>
      </c>
      <c r="M348" s="6"/>
      <c r="N348" s="6"/>
      <c r="O348" s="6"/>
      <c r="P348" s="6"/>
      <c r="Q348" s="6"/>
      <c r="R348" s="6"/>
      <c r="S348" s="6" t="s">
        <v>108</v>
      </c>
      <c r="T348" s="86"/>
    </row>
    <row r="349" spans="1:20" ht="28.5" x14ac:dyDescent="0.2">
      <c r="A349">
        <v>348</v>
      </c>
      <c r="B349" s="101" t="s">
        <v>853</v>
      </c>
      <c r="C349" s="107" t="s">
        <v>854</v>
      </c>
      <c r="D349" s="107">
        <v>10.3</v>
      </c>
      <c r="E349" s="10" t="s">
        <v>864</v>
      </c>
      <c r="F349" s="10" t="s">
        <v>866</v>
      </c>
      <c r="G349" s="10"/>
      <c r="H349" s="10" t="s">
        <v>46</v>
      </c>
      <c r="I349" s="10"/>
      <c r="J349" s="7" t="s">
        <v>867</v>
      </c>
      <c r="K349" s="43">
        <v>41952</v>
      </c>
      <c r="L349" s="10" t="s">
        <v>23</v>
      </c>
      <c r="M349" s="6"/>
      <c r="N349" s="6"/>
      <c r="O349" s="6"/>
      <c r="P349" s="6"/>
      <c r="Q349" s="6"/>
      <c r="R349" s="6"/>
      <c r="S349" s="6" t="s">
        <v>31</v>
      </c>
      <c r="T349" s="86"/>
    </row>
    <row r="350" spans="1:20" ht="28.5" x14ac:dyDescent="0.2">
      <c r="A350">
        <v>349</v>
      </c>
      <c r="B350" s="101" t="s">
        <v>853</v>
      </c>
      <c r="C350" s="107" t="s">
        <v>854</v>
      </c>
      <c r="D350" s="107">
        <v>10.3</v>
      </c>
      <c r="E350" s="10" t="s">
        <v>864</v>
      </c>
      <c r="F350" s="10" t="s">
        <v>866</v>
      </c>
      <c r="G350" s="10" t="s">
        <v>93</v>
      </c>
      <c r="H350" s="10" t="s">
        <v>46</v>
      </c>
      <c r="I350" s="10"/>
      <c r="J350" s="7" t="s">
        <v>867</v>
      </c>
      <c r="K350" s="43">
        <v>41952</v>
      </c>
      <c r="L350" s="10" t="s">
        <v>23</v>
      </c>
      <c r="M350" s="6"/>
      <c r="N350" s="6"/>
      <c r="O350" s="6"/>
      <c r="P350" s="6"/>
      <c r="Q350" s="6"/>
      <c r="R350" s="6"/>
      <c r="S350" s="6" t="s">
        <v>31</v>
      </c>
      <c r="T350" s="86"/>
    </row>
    <row r="351" spans="1:20" ht="57" x14ac:dyDescent="0.2">
      <c r="A351">
        <v>350</v>
      </c>
      <c r="B351" s="118" t="s">
        <v>853</v>
      </c>
      <c r="C351" s="119" t="s">
        <v>854</v>
      </c>
      <c r="D351" s="119">
        <v>10.3</v>
      </c>
      <c r="E351" s="38" t="s">
        <v>864</v>
      </c>
      <c r="F351" s="38" t="s">
        <v>868</v>
      </c>
      <c r="G351" s="38"/>
      <c r="H351" s="10" t="s">
        <v>46</v>
      </c>
      <c r="I351" s="38" t="s">
        <v>36</v>
      </c>
      <c r="J351" s="38" t="s">
        <v>869</v>
      </c>
      <c r="K351" s="38"/>
      <c r="L351" s="38" t="s">
        <v>23</v>
      </c>
      <c r="M351" s="6" t="s">
        <v>151</v>
      </c>
      <c r="N351" s="6"/>
      <c r="O351" s="6"/>
      <c r="P351" s="6"/>
      <c r="Q351" s="6"/>
      <c r="R351" s="6"/>
      <c r="S351" s="6" t="s">
        <v>31</v>
      </c>
      <c r="T351" s="86"/>
    </row>
    <row r="352" spans="1:20" ht="28.5" x14ac:dyDescent="0.2">
      <c r="A352">
        <v>351</v>
      </c>
      <c r="B352" s="101" t="s">
        <v>853</v>
      </c>
      <c r="C352" s="107" t="s">
        <v>854</v>
      </c>
      <c r="D352" s="107">
        <v>10.3</v>
      </c>
      <c r="E352" s="10" t="s">
        <v>864</v>
      </c>
      <c r="F352" s="10" t="s">
        <v>870</v>
      </c>
      <c r="G352" s="10" t="s">
        <v>166</v>
      </c>
      <c r="H352" s="10" t="s">
        <v>46</v>
      </c>
      <c r="I352" s="10" t="s">
        <v>228</v>
      </c>
      <c r="J352" s="10" t="s">
        <v>553</v>
      </c>
      <c r="K352" s="10"/>
      <c r="L352" s="10" t="s">
        <v>23</v>
      </c>
      <c r="M352" s="6" t="s">
        <v>38</v>
      </c>
      <c r="N352" s="6"/>
      <c r="O352" s="6"/>
      <c r="P352" s="6"/>
      <c r="Q352" s="6"/>
      <c r="R352" s="6"/>
      <c r="S352" s="6" t="s">
        <v>31</v>
      </c>
      <c r="T352" s="86"/>
    </row>
    <row r="353" spans="1:20" ht="42.75" x14ac:dyDescent="0.2">
      <c r="A353">
        <v>352</v>
      </c>
      <c r="B353" s="101" t="s">
        <v>853</v>
      </c>
      <c r="C353" s="107" t="s">
        <v>854</v>
      </c>
      <c r="D353" s="107" t="s">
        <v>871</v>
      </c>
      <c r="E353" s="10" t="s">
        <v>872</v>
      </c>
      <c r="F353" s="10" t="s">
        <v>866</v>
      </c>
      <c r="G353" s="10" t="s">
        <v>166</v>
      </c>
      <c r="H353" s="10" t="s">
        <v>46</v>
      </c>
      <c r="I353" s="10"/>
      <c r="J353" s="10" t="s">
        <v>867</v>
      </c>
      <c r="K353" s="43">
        <v>41952</v>
      </c>
      <c r="L353" s="10" t="s">
        <v>76</v>
      </c>
      <c r="M353" s="6"/>
      <c r="N353" s="6"/>
      <c r="O353" s="6" t="s">
        <v>873</v>
      </c>
      <c r="P353" s="6"/>
      <c r="Q353" s="6"/>
      <c r="R353" s="6"/>
      <c r="S353" s="6" t="s">
        <v>31</v>
      </c>
      <c r="T353" s="86"/>
    </row>
    <row r="354" spans="1:20" ht="28.5" x14ac:dyDescent="0.2">
      <c r="A354">
        <v>353</v>
      </c>
      <c r="B354" s="98" t="s">
        <v>853</v>
      </c>
      <c r="C354" s="106" t="s">
        <v>854</v>
      </c>
      <c r="D354" s="106" t="s">
        <v>874</v>
      </c>
      <c r="E354" s="7" t="s">
        <v>875</v>
      </c>
      <c r="F354" s="7" t="s">
        <v>866</v>
      </c>
      <c r="G354" s="7" t="s">
        <v>166</v>
      </c>
      <c r="H354" s="10" t="s">
        <v>46</v>
      </c>
      <c r="I354" s="7"/>
      <c r="J354" s="7" t="s">
        <v>867</v>
      </c>
      <c r="K354" s="44">
        <v>41952</v>
      </c>
      <c r="L354" s="7" t="s">
        <v>76</v>
      </c>
      <c r="M354" s="6"/>
      <c r="N354" s="6"/>
      <c r="O354" s="6" t="s">
        <v>876</v>
      </c>
      <c r="P354" s="6"/>
      <c r="Q354" s="6"/>
      <c r="R354" s="6"/>
      <c r="S354" s="6" t="s">
        <v>31</v>
      </c>
      <c r="T354" s="86"/>
    </row>
    <row r="355" spans="1:20" ht="28.5" x14ac:dyDescent="0.2">
      <c r="A355">
        <v>354</v>
      </c>
      <c r="B355" s="101" t="s">
        <v>853</v>
      </c>
      <c r="C355" s="107" t="s">
        <v>854</v>
      </c>
      <c r="D355" s="107" t="s">
        <v>877</v>
      </c>
      <c r="E355" s="10" t="s">
        <v>878</v>
      </c>
      <c r="F355" s="10"/>
      <c r="G355" s="10"/>
      <c r="H355" s="10" t="s">
        <v>46</v>
      </c>
      <c r="I355" s="10"/>
      <c r="J355" s="7"/>
      <c r="K355" s="10"/>
      <c r="L355" s="10" t="s">
        <v>23</v>
      </c>
      <c r="M355" s="6"/>
      <c r="N355" s="6"/>
      <c r="O355" s="6"/>
      <c r="P355" s="6"/>
      <c r="Q355" s="6"/>
      <c r="R355" s="6"/>
      <c r="S355" s="6" t="s">
        <v>31</v>
      </c>
      <c r="T355" s="86"/>
    </row>
    <row r="356" spans="1:20" x14ac:dyDescent="0.2">
      <c r="A356">
        <v>355</v>
      </c>
      <c r="B356" s="130"/>
      <c r="C356" s="101"/>
      <c r="D356" s="107"/>
      <c r="E356" s="34"/>
      <c r="F356" s="34"/>
      <c r="G356" s="10"/>
      <c r="H356" s="10"/>
      <c r="I356" s="10"/>
      <c r="J356" s="62"/>
      <c r="K356" s="34"/>
      <c r="L356" s="34"/>
      <c r="M356" s="6"/>
      <c r="N356" s="6"/>
      <c r="O356" s="6"/>
      <c r="P356" s="6"/>
      <c r="Q356" s="6"/>
      <c r="R356" s="6"/>
      <c r="S356" s="6"/>
      <c r="T356" s="86"/>
    </row>
    <row r="357" spans="1:20" ht="99.75" x14ac:dyDescent="0.2">
      <c r="A357">
        <v>356</v>
      </c>
      <c r="B357" s="101" t="s">
        <v>853</v>
      </c>
      <c r="C357" s="107" t="s">
        <v>854</v>
      </c>
      <c r="D357" s="107">
        <v>10.4</v>
      </c>
      <c r="E357" s="10" t="s">
        <v>879</v>
      </c>
      <c r="F357" s="10" t="s">
        <v>880</v>
      </c>
      <c r="G357" s="10"/>
      <c r="H357" s="10" t="s">
        <v>46</v>
      </c>
      <c r="I357" s="10" t="s">
        <v>881</v>
      </c>
      <c r="J357" s="7" t="s">
        <v>882</v>
      </c>
      <c r="K357" s="21">
        <v>41957</v>
      </c>
      <c r="L357" s="10" t="s">
        <v>23</v>
      </c>
      <c r="M357" s="6"/>
      <c r="N357" s="6"/>
      <c r="O357" s="6"/>
      <c r="P357" s="6"/>
      <c r="Q357" s="6"/>
      <c r="R357" s="6"/>
      <c r="S357" s="6" t="s">
        <v>31</v>
      </c>
      <c r="T357" s="86"/>
    </row>
    <row r="358" spans="1:20" ht="42.75" x14ac:dyDescent="0.2">
      <c r="A358">
        <v>357</v>
      </c>
      <c r="B358" s="101" t="s">
        <v>853</v>
      </c>
      <c r="C358" s="107" t="s">
        <v>854</v>
      </c>
      <c r="D358" s="107" t="s">
        <v>883</v>
      </c>
      <c r="E358" s="10" t="s">
        <v>884</v>
      </c>
      <c r="F358" s="10"/>
      <c r="G358" s="10"/>
      <c r="H358" s="10" t="s">
        <v>46</v>
      </c>
      <c r="I358" s="10" t="s">
        <v>881</v>
      </c>
      <c r="J358" s="7"/>
      <c r="K358" s="21"/>
      <c r="L358" s="10" t="s">
        <v>23</v>
      </c>
      <c r="M358" s="6"/>
      <c r="N358" s="6"/>
      <c r="O358" s="6"/>
      <c r="P358" s="6"/>
      <c r="Q358" s="6"/>
      <c r="R358" s="6"/>
      <c r="S358" s="6" t="s">
        <v>31</v>
      </c>
      <c r="T358" s="86"/>
    </row>
    <row r="359" spans="1:20" ht="42.75" x14ac:dyDescent="0.2">
      <c r="A359">
        <v>358</v>
      </c>
      <c r="B359" s="101" t="s">
        <v>853</v>
      </c>
      <c r="C359" s="107" t="s">
        <v>854</v>
      </c>
      <c r="D359" s="107" t="s">
        <v>883</v>
      </c>
      <c r="E359" s="10" t="s">
        <v>884</v>
      </c>
      <c r="F359" s="10" t="s">
        <v>885</v>
      </c>
      <c r="G359" s="10" t="s">
        <v>169</v>
      </c>
      <c r="H359" s="10" t="s">
        <v>46</v>
      </c>
      <c r="I359" s="10" t="s">
        <v>881</v>
      </c>
      <c r="J359" s="7"/>
      <c r="K359" s="21"/>
      <c r="L359" s="10" t="s">
        <v>23</v>
      </c>
      <c r="M359" s="6"/>
      <c r="N359" s="6"/>
      <c r="O359" s="6"/>
      <c r="P359" s="6"/>
      <c r="Q359" s="6"/>
      <c r="R359" s="6"/>
      <c r="S359" s="6" t="s">
        <v>31</v>
      </c>
      <c r="T359" s="86"/>
    </row>
    <row r="360" spans="1:20" ht="15" x14ac:dyDescent="0.25">
      <c r="A360">
        <v>359</v>
      </c>
      <c r="B360" s="109" t="s">
        <v>886</v>
      </c>
      <c r="C360" s="97" t="s">
        <v>887</v>
      </c>
      <c r="D360" s="97">
        <v>11</v>
      </c>
      <c r="E360" s="4" t="s">
        <v>888</v>
      </c>
      <c r="F360" s="4"/>
      <c r="G360" s="4"/>
      <c r="H360" s="4"/>
      <c r="I360" s="36"/>
      <c r="J360" s="37"/>
      <c r="K360" s="37"/>
      <c r="L360" s="4"/>
      <c r="M360" s="6"/>
      <c r="N360" s="6"/>
      <c r="O360" s="6"/>
      <c r="P360" s="6"/>
      <c r="Q360" s="6"/>
      <c r="R360" s="6"/>
      <c r="S360" s="6"/>
      <c r="T360" s="86"/>
    </row>
    <row r="361" spans="1:20" ht="42.75" x14ac:dyDescent="0.2">
      <c r="A361">
        <v>360</v>
      </c>
      <c r="B361" s="101" t="s">
        <v>886</v>
      </c>
      <c r="C361" s="107" t="s">
        <v>887</v>
      </c>
      <c r="D361" s="107">
        <v>11</v>
      </c>
      <c r="E361" s="64" t="s">
        <v>888</v>
      </c>
      <c r="F361" s="64" t="s">
        <v>889</v>
      </c>
      <c r="G361" s="64"/>
      <c r="H361" s="64" t="s">
        <v>23</v>
      </c>
      <c r="I361" s="64"/>
      <c r="J361" s="7"/>
      <c r="K361" s="7"/>
      <c r="L361" s="64"/>
      <c r="M361" s="6"/>
      <c r="N361" s="6"/>
      <c r="O361" s="6" t="s">
        <v>890</v>
      </c>
      <c r="P361" s="6"/>
      <c r="Q361" s="6"/>
      <c r="R361" s="6"/>
      <c r="S361" s="6"/>
      <c r="T361" s="86"/>
    </row>
    <row r="362" spans="1:20" ht="128.25" x14ac:dyDescent="0.2">
      <c r="A362">
        <v>361</v>
      </c>
      <c r="B362" s="110" t="s">
        <v>886</v>
      </c>
      <c r="C362" s="111" t="s">
        <v>887</v>
      </c>
      <c r="D362" s="111">
        <v>11.1</v>
      </c>
      <c r="E362" s="12" t="s">
        <v>891</v>
      </c>
      <c r="F362" s="12" t="s">
        <v>892</v>
      </c>
      <c r="G362" s="12"/>
      <c r="H362" s="31" t="s">
        <v>27</v>
      </c>
      <c r="I362" s="12" t="s">
        <v>36</v>
      </c>
      <c r="J362" s="12" t="s">
        <v>893</v>
      </c>
      <c r="K362" s="12"/>
      <c r="L362" s="12" t="s">
        <v>76</v>
      </c>
      <c r="M362" s="6" t="s">
        <v>151</v>
      </c>
      <c r="N362" s="6"/>
      <c r="O362" s="6"/>
      <c r="P362" s="6"/>
      <c r="Q362" s="6"/>
      <c r="R362" s="6"/>
      <c r="S362" s="6" t="s">
        <v>40</v>
      </c>
      <c r="T362" s="86"/>
    </row>
    <row r="363" spans="1:20" ht="28.5" x14ac:dyDescent="0.2">
      <c r="A363">
        <v>362</v>
      </c>
      <c r="B363" s="100" t="s">
        <v>886</v>
      </c>
      <c r="C363" s="103" t="s">
        <v>887</v>
      </c>
      <c r="D363" s="103" t="s">
        <v>894</v>
      </c>
      <c r="E363" s="9" t="s">
        <v>895</v>
      </c>
      <c r="F363" s="9" t="s">
        <v>896</v>
      </c>
      <c r="G363" s="9"/>
      <c r="H363" s="9" t="s">
        <v>27</v>
      </c>
      <c r="I363" s="9" t="s">
        <v>897</v>
      </c>
      <c r="J363" s="15"/>
      <c r="K363" s="9"/>
      <c r="L363" s="9" t="s">
        <v>23</v>
      </c>
      <c r="M363" s="6"/>
      <c r="N363" s="6"/>
      <c r="O363" s="6"/>
      <c r="P363" s="6"/>
      <c r="Q363" s="6"/>
      <c r="R363" s="6"/>
      <c r="S363" s="6" t="s">
        <v>40</v>
      </c>
      <c r="T363" s="86"/>
    </row>
    <row r="364" spans="1:20" x14ac:dyDescent="0.2">
      <c r="A364">
        <v>363</v>
      </c>
      <c r="B364" s="101" t="s">
        <v>886</v>
      </c>
      <c r="C364" s="107" t="s">
        <v>887</v>
      </c>
      <c r="D364" s="107" t="s">
        <v>898</v>
      </c>
      <c r="E364" s="10" t="s">
        <v>899</v>
      </c>
      <c r="F364" s="10" t="s">
        <v>242</v>
      </c>
      <c r="G364" s="10"/>
      <c r="H364" s="9" t="s">
        <v>46</v>
      </c>
      <c r="I364" s="10"/>
      <c r="J364" s="10"/>
      <c r="K364" s="10"/>
      <c r="L364" s="10" t="s">
        <v>900</v>
      </c>
      <c r="M364" s="6"/>
      <c r="N364" s="6"/>
      <c r="O364" s="6"/>
      <c r="P364" s="6"/>
      <c r="Q364" s="6"/>
      <c r="R364" s="6"/>
      <c r="S364" s="6" t="s">
        <v>40</v>
      </c>
      <c r="T364" s="86"/>
    </row>
    <row r="365" spans="1:20" ht="28.5" x14ac:dyDescent="0.2">
      <c r="A365">
        <v>364</v>
      </c>
      <c r="B365" s="99" t="s">
        <v>886</v>
      </c>
      <c r="C365" s="112" t="s">
        <v>887</v>
      </c>
      <c r="D365" s="112" t="s">
        <v>901</v>
      </c>
      <c r="E365" s="15" t="s">
        <v>902</v>
      </c>
      <c r="F365" s="15" t="s">
        <v>903</v>
      </c>
      <c r="G365" s="15"/>
      <c r="H365" s="9" t="s">
        <v>27</v>
      </c>
      <c r="I365" s="9" t="s">
        <v>897</v>
      </c>
      <c r="J365" s="15"/>
      <c r="K365" s="15"/>
      <c r="L365" s="15" t="s">
        <v>76</v>
      </c>
      <c r="M365" s="6"/>
      <c r="N365" s="6"/>
      <c r="O365" s="6"/>
      <c r="P365" s="6"/>
      <c r="Q365" s="6"/>
      <c r="R365" s="6"/>
      <c r="S365" s="6" t="s">
        <v>40</v>
      </c>
      <c r="T365" s="86"/>
    </row>
    <row r="366" spans="1:20" ht="28.5" x14ac:dyDescent="0.2">
      <c r="A366">
        <v>365</v>
      </c>
      <c r="B366" s="100" t="s">
        <v>886</v>
      </c>
      <c r="C366" s="103" t="s">
        <v>887</v>
      </c>
      <c r="D366" s="103" t="s">
        <v>904</v>
      </c>
      <c r="E366" s="9" t="s">
        <v>905</v>
      </c>
      <c r="F366" s="9" t="s">
        <v>903</v>
      </c>
      <c r="G366" s="9"/>
      <c r="H366" s="9" t="s">
        <v>27</v>
      </c>
      <c r="I366" s="9" t="s">
        <v>897</v>
      </c>
      <c r="J366" s="9"/>
      <c r="K366" s="9"/>
      <c r="L366" s="9" t="s">
        <v>76</v>
      </c>
      <c r="M366" s="6"/>
      <c r="N366" s="6"/>
      <c r="O366" s="6"/>
      <c r="P366" s="6"/>
      <c r="Q366" s="6"/>
      <c r="R366" s="6"/>
      <c r="S366" s="6" t="s">
        <v>40</v>
      </c>
      <c r="T366" s="86"/>
    </row>
    <row r="367" spans="1:20" x14ac:dyDescent="0.2">
      <c r="A367">
        <v>366</v>
      </c>
      <c r="B367" s="101" t="s">
        <v>886</v>
      </c>
      <c r="C367" s="107" t="s">
        <v>887</v>
      </c>
      <c r="D367" s="107" t="s">
        <v>906</v>
      </c>
      <c r="E367" s="10" t="s">
        <v>907</v>
      </c>
      <c r="F367" s="10" t="s">
        <v>242</v>
      </c>
      <c r="G367" s="10"/>
      <c r="H367" s="9" t="s">
        <v>46</v>
      </c>
      <c r="I367" s="10"/>
      <c r="J367" s="10"/>
      <c r="K367" s="10"/>
      <c r="L367" s="10" t="s">
        <v>900</v>
      </c>
      <c r="M367" s="6"/>
      <c r="N367" s="6"/>
      <c r="O367" s="6"/>
      <c r="P367" s="6"/>
      <c r="Q367" s="6"/>
      <c r="R367" s="6"/>
      <c r="S367" s="6" t="s">
        <v>40</v>
      </c>
      <c r="T367" s="86"/>
    </row>
    <row r="368" spans="1:20" ht="28.5" x14ac:dyDescent="0.2">
      <c r="A368">
        <v>367</v>
      </c>
      <c r="B368" s="100" t="s">
        <v>886</v>
      </c>
      <c r="C368" s="103" t="s">
        <v>887</v>
      </c>
      <c r="D368" s="103" t="s">
        <v>908</v>
      </c>
      <c r="E368" s="9" t="s">
        <v>909</v>
      </c>
      <c r="F368" s="9" t="s">
        <v>903</v>
      </c>
      <c r="G368" s="9"/>
      <c r="H368" s="9" t="s">
        <v>27</v>
      </c>
      <c r="I368" s="9" t="s">
        <v>897</v>
      </c>
      <c r="J368" s="9"/>
      <c r="K368" s="9"/>
      <c r="L368" s="9" t="s">
        <v>76</v>
      </c>
      <c r="M368" s="6"/>
      <c r="N368" s="6"/>
      <c r="O368" s="6"/>
      <c r="P368" s="6"/>
      <c r="Q368" s="6"/>
      <c r="R368" s="6"/>
      <c r="S368" s="6" t="s">
        <v>40</v>
      </c>
      <c r="T368" s="86"/>
    </row>
    <row r="369" spans="1:20" ht="28.5" x14ac:dyDescent="0.2">
      <c r="A369">
        <v>368</v>
      </c>
      <c r="B369" s="100" t="s">
        <v>886</v>
      </c>
      <c r="C369" s="103" t="s">
        <v>887</v>
      </c>
      <c r="D369" s="103" t="s">
        <v>910</v>
      </c>
      <c r="E369" s="9" t="s">
        <v>911</v>
      </c>
      <c r="F369" s="9" t="s">
        <v>903</v>
      </c>
      <c r="G369" s="9"/>
      <c r="H369" s="9" t="s">
        <v>27</v>
      </c>
      <c r="I369" s="9" t="s">
        <v>897</v>
      </c>
      <c r="J369" s="9"/>
      <c r="K369" s="9"/>
      <c r="L369" s="9" t="s">
        <v>76</v>
      </c>
      <c r="M369" s="6"/>
      <c r="N369" s="6"/>
      <c r="O369" s="6"/>
      <c r="P369" s="6"/>
      <c r="Q369" s="6"/>
      <c r="R369" s="6"/>
      <c r="S369" s="6" t="s">
        <v>40</v>
      </c>
      <c r="T369" s="86"/>
    </row>
    <row r="370" spans="1:20" ht="28.5" x14ac:dyDescent="0.2">
      <c r="A370">
        <v>369</v>
      </c>
      <c r="B370" s="101" t="s">
        <v>886</v>
      </c>
      <c r="C370" s="107" t="s">
        <v>887</v>
      </c>
      <c r="D370" s="107" t="s">
        <v>912</v>
      </c>
      <c r="E370" s="10" t="s">
        <v>913</v>
      </c>
      <c r="F370" s="10"/>
      <c r="G370" s="10"/>
      <c r="H370" s="10" t="s">
        <v>23</v>
      </c>
      <c r="I370" s="10"/>
      <c r="J370" s="10"/>
      <c r="K370" s="10"/>
      <c r="L370" s="10" t="s">
        <v>23</v>
      </c>
      <c r="M370" s="6"/>
      <c r="N370" s="6"/>
      <c r="O370" s="6"/>
      <c r="P370" s="6"/>
      <c r="Q370" s="6"/>
      <c r="R370" s="6"/>
      <c r="S370" s="6" t="s">
        <v>40</v>
      </c>
      <c r="T370" s="86"/>
    </row>
    <row r="371" spans="1:20" ht="42.75" x14ac:dyDescent="0.2">
      <c r="A371">
        <v>370</v>
      </c>
      <c r="B371" s="101" t="s">
        <v>886</v>
      </c>
      <c r="C371" s="107" t="s">
        <v>887</v>
      </c>
      <c r="D371" s="107" t="s">
        <v>914</v>
      </c>
      <c r="E371" s="10" t="s">
        <v>915</v>
      </c>
      <c r="F371" s="10" t="s">
        <v>916</v>
      </c>
      <c r="G371" s="10"/>
      <c r="H371" s="10" t="s">
        <v>23</v>
      </c>
      <c r="I371" s="10"/>
      <c r="J371" s="7"/>
      <c r="K371" s="7"/>
      <c r="L371" s="10" t="s">
        <v>23</v>
      </c>
      <c r="M371" s="6"/>
      <c r="N371" s="6"/>
      <c r="O371" s="6"/>
      <c r="P371" s="6"/>
      <c r="Q371" s="6"/>
      <c r="R371" s="6"/>
      <c r="S371" s="6" t="s">
        <v>40</v>
      </c>
      <c r="T371" s="86"/>
    </row>
    <row r="372" spans="1:20" ht="28.5" x14ac:dyDescent="0.2">
      <c r="A372">
        <v>371</v>
      </c>
      <c r="B372" s="100" t="s">
        <v>886</v>
      </c>
      <c r="C372" s="103" t="s">
        <v>887</v>
      </c>
      <c r="D372" s="103" t="s">
        <v>917</v>
      </c>
      <c r="E372" s="9" t="s">
        <v>918</v>
      </c>
      <c r="F372" s="9" t="s">
        <v>919</v>
      </c>
      <c r="G372" s="9"/>
      <c r="H372" s="9" t="s">
        <v>27</v>
      </c>
      <c r="I372" s="9" t="s">
        <v>897</v>
      </c>
      <c r="J372" s="9"/>
      <c r="K372" s="9"/>
      <c r="L372" s="9" t="s">
        <v>76</v>
      </c>
      <c r="M372" s="6"/>
      <c r="N372" s="6"/>
      <c r="O372" s="6"/>
      <c r="P372" s="6"/>
      <c r="Q372" s="6"/>
      <c r="R372" s="6"/>
      <c r="S372" s="6" t="s">
        <v>40</v>
      </c>
      <c r="T372" s="86"/>
    </row>
    <row r="373" spans="1:20" ht="42.75" x14ac:dyDescent="0.2">
      <c r="A373">
        <v>372</v>
      </c>
      <c r="B373" s="100" t="s">
        <v>886</v>
      </c>
      <c r="C373" s="103" t="s">
        <v>887</v>
      </c>
      <c r="D373" s="103" t="s">
        <v>920</v>
      </c>
      <c r="E373" s="9" t="s">
        <v>921</v>
      </c>
      <c r="F373" s="9" t="s">
        <v>922</v>
      </c>
      <c r="G373" s="9"/>
      <c r="H373" s="9" t="s">
        <v>27</v>
      </c>
      <c r="I373" s="9" t="s">
        <v>897</v>
      </c>
      <c r="J373" s="9"/>
      <c r="K373" s="9"/>
      <c r="L373" s="9" t="s">
        <v>76</v>
      </c>
      <c r="M373" s="6"/>
      <c r="N373" s="6"/>
      <c r="O373" s="6"/>
      <c r="P373" s="6"/>
      <c r="Q373" s="6"/>
      <c r="R373" s="6"/>
      <c r="S373" s="6" t="s">
        <v>40</v>
      </c>
      <c r="T373" s="86"/>
    </row>
    <row r="374" spans="1:20" ht="28.5" x14ac:dyDescent="0.2">
      <c r="A374">
        <v>373</v>
      </c>
      <c r="B374" s="101" t="s">
        <v>886</v>
      </c>
      <c r="C374" s="107" t="s">
        <v>887</v>
      </c>
      <c r="D374" s="107">
        <v>11.2</v>
      </c>
      <c r="E374" s="10" t="s">
        <v>923</v>
      </c>
      <c r="F374" s="10"/>
      <c r="G374" s="10"/>
      <c r="H374" s="10" t="s">
        <v>23</v>
      </c>
      <c r="I374" s="10"/>
      <c r="J374" s="10"/>
      <c r="K374" s="10"/>
      <c r="L374" s="10" t="s">
        <v>23</v>
      </c>
      <c r="M374" s="6"/>
      <c r="N374" s="6"/>
      <c r="O374" s="6"/>
      <c r="P374" s="6"/>
      <c r="Q374" s="6"/>
      <c r="R374" s="6"/>
      <c r="S374" s="6"/>
      <c r="T374" s="86"/>
    </row>
    <row r="375" spans="1:20" x14ac:dyDescent="0.2">
      <c r="A375">
        <v>374</v>
      </c>
      <c r="B375" s="101" t="s">
        <v>886</v>
      </c>
      <c r="C375" s="107" t="s">
        <v>887</v>
      </c>
      <c r="D375" s="107">
        <v>11.3</v>
      </c>
      <c r="E375" s="10" t="s">
        <v>924</v>
      </c>
      <c r="F375" s="10"/>
      <c r="G375" s="10"/>
      <c r="H375" s="10" t="s">
        <v>23</v>
      </c>
      <c r="I375" s="10"/>
      <c r="J375" s="10"/>
      <c r="K375" s="10"/>
      <c r="L375" s="10" t="s">
        <v>23</v>
      </c>
      <c r="M375" s="6"/>
      <c r="N375" s="6"/>
      <c r="O375" s="6"/>
      <c r="P375" s="6"/>
      <c r="Q375" s="6"/>
      <c r="R375" s="6"/>
      <c r="S375" s="6"/>
      <c r="T375" s="86"/>
    </row>
    <row r="376" spans="1:20" ht="28.5" x14ac:dyDescent="0.2">
      <c r="A376">
        <v>375</v>
      </c>
      <c r="B376" s="101" t="s">
        <v>886</v>
      </c>
      <c r="C376" s="107" t="s">
        <v>887</v>
      </c>
      <c r="D376" s="107">
        <v>11.4</v>
      </c>
      <c r="E376" s="10" t="s">
        <v>925</v>
      </c>
      <c r="F376" s="10"/>
      <c r="G376" s="10"/>
      <c r="H376" s="10" t="s">
        <v>23</v>
      </c>
      <c r="I376" s="10"/>
      <c r="J376" s="7"/>
      <c r="K376" s="10"/>
      <c r="L376" s="10" t="s">
        <v>23</v>
      </c>
      <c r="M376" s="6"/>
      <c r="N376" s="6"/>
      <c r="O376" s="6"/>
      <c r="P376" s="6"/>
      <c r="Q376" s="6"/>
      <c r="R376" s="6"/>
      <c r="S376" s="6"/>
      <c r="T376" s="86"/>
    </row>
    <row r="377" spans="1:20" x14ac:dyDescent="0.2">
      <c r="A377">
        <v>376</v>
      </c>
      <c r="B377" s="101" t="s">
        <v>886</v>
      </c>
      <c r="C377" s="107" t="s">
        <v>887</v>
      </c>
      <c r="D377" s="107">
        <v>11.5</v>
      </c>
      <c r="E377" s="10" t="s">
        <v>926</v>
      </c>
      <c r="F377" s="10"/>
      <c r="G377" s="10"/>
      <c r="H377" s="10" t="s">
        <v>23</v>
      </c>
      <c r="I377" s="10"/>
      <c r="J377" s="7"/>
      <c r="K377" s="7"/>
      <c r="L377" s="10" t="s">
        <v>23</v>
      </c>
      <c r="M377" s="6"/>
      <c r="N377" s="6"/>
      <c r="O377" s="6"/>
      <c r="P377" s="6"/>
      <c r="Q377" s="6"/>
      <c r="R377" s="6"/>
      <c r="S377" s="6"/>
      <c r="T377" s="86"/>
    </row>
    <row r="378" spans="1:20" ht="28.5" x14ac:dyDescent="0.2">
      <c r="A378">
        <v>377</v>
      </c>
      <c r="B378" s="101" t="s">
        <v>886</v>
      </c>
      <c r="C378" s="107" t="s">
        <v>887</v>
      </c>
      <c r="D378" s="107" t="s">
        <v>927</v>
      </c>
      <c r="E378" s="10" t="s">
        <v>928</v>
      </c>
      <c r="F378" s="10"/>
      <c r="G378" s="10"/>
      <c r="H378" s="10" t="s">
        <v>23</v>
      </c>
      <c r="I378" s="10"/>
      <c r="J378" s="10"/>
      <c r="K378" s="10"/>
      <c r="L378" s="10" t="s">
        <v>23</v>
      </c>
      <c r="M378" s="6"/>
      <c r="N378" s="6"/>
      <c r="O378" s="6"/>
      <c r="P378" s="6"/>
      <c r="Q378" s="6"/>
      <c r="R378" s="6"/>
      <c r="S378" s="6"/>
      <c r="T378" s="86"/>
    </row>
    <row r="379" spans="1:20" x14ac:dyDescent="0.2">
      <c r="A379">
        <v>378</v>
      </c>
      <c r="B379" s="98" t="s">
        <v>886</v>
      </c>
      <c r="C379" s="106" t="s">
        <v>887</v>
      </c>
      <c r="D379" s="106">
        <v>11.6</v>
      </c>
      <c r="E379" s="7" t="s">
        <v>929</v>
      </c>
      <c r="F379" s="7" t="s">
        <v>930</v>
      </c>
      <c r="G379" s="7"/>
      <c r="H379" s="7" t="s">
        <v>23</v>
      </c>
      <c r="I379" s="7"/>
      <c r="J379" s="7"/>
      <c r="K379" s="7"/>
      <c r="L379" s="7" t="s">
        <v>517</v>
      </c>
      <c r="M379" s="6"/>
      <c r="N379" s="6"/>
      <c r="O379" s="6"/>
      <c r="P379" s="6"/>
      <c r="Q379" s="6"/>
      <c r="R379" s="6"/>
      <c r="S379" s="6"/>
      <c r="T379" s="86"/>
    </row>
    <row r="380" spans="1:20" ht="42.75" x14ac:dyDescent="0.2">
      <c r="A380">
        <v>379</v>
      </c>
      <c r="B380" s="101" t="s">
        <v>886</v>
      </c>
      <c r="C380" s="107" t="s">
        <v>887</v>
      </c>
      <c r="D380" s="107" t="s">
        <v>931</v>
      </c>
      <c r="E380" s="10" t="s">
        <v>932</v>
      </c>
      <c r="F380" s="10" t="s">
        <v>933</v>
      </c>
      <c r="G380" s="10"/>
      <c r="H380" s="9" t="s">
        <v>46</v>
      </c>
      <c r="I380" s="10"/>
      <c r="J380" s="10"/>
      <c r="K380" s="10"/>
      <c r="L380" s="10" t="s">
        <v>255</v>
      </c>
      <c r="M380" s="6"/>
      <c r="N380" s="6"/>
      <c r="O380" s="6"/>
      <c r="P380" s="6"/>
      <c r="Q380" s="6"/>
      <c r="R380" s="6"/>
      <c r="S380" s="69" t="s">
        <v>143</v>
      </c>
      <c r="T380" s="86"/>
    </row>
    <row r="381" spans="1:20" ht="28.5" x14ac:dyDescent="0.2">
      <c r="A381">
        <v>380</v>
      </c>
      <c r="B381" s="108" t="s">
        <v>886</v>
      </c>
      <c r="C381" s="102" t="s">
        <v>887</v>
      </c>
      <c r="D381" s="102">
        <v>11.7</v>
      </c>
      <c r="E381" s="13" t="s">
        <v>934</v>
      </c>
      <c r="F381" s="13" t="s">
        <v>935</v>
      </c>
      <c r="G381" s="13"/>
      <c r="H381" s="9" t="s">
        <v>46</v>
      </c>
      <c r="I381" s="13"/>
      <c r="J381" s="56" t="s">
        <v>936</v>
      </c>
      <c r="K381" s="70">
        <v>41957</v>
      </c>
      <c r="L381" s="13" t="s">
        <v>76</v>
      </c>
      <c r="M381" s="6"/>
      <c r="N381" s="6"/>
      <c r="O381" s="6"/>
      <c r="P381" s="6"/>
      <c r="Q381" s="6"/>
      <c r="R381" s="6"/>
      <c r="S381" s="6"/>
      <c r="T381" s="86"/>
    </row>
    <row r="382" spans="1:20" ht="42.75" x14ac:dyDescent="0.2">
      <c r="A382">
        <v>381</v>
      </c>
      <c r="B382" s="108" t="s">
        <v>886</v>
      </c>
      <c r="C382" s="102" t="s">
        <v>887</v>
      </c>
      <c r="D382" s="102" t="s">
        <v>937</v>
      </c>
      <c r="E382" s="13" t="s">
        <v>938</v>
      </c>
      <c r="F382" s="13" t="s">
        <v>935</v>
      </c>
      <c r="G382" s="13"/>
      <c r="H382" s="9" t="s">
        <v>46</v>
      </c>
      <c r="I382" s="13"/>
      <c r="J382" s="56" t="s">
        <v>936</v>
      </c>
      <c r="K382" s="70">
        <v>41957</v>
      </c>
      <c r="L382" s="13" t="s">
        <v>76</v>
      </c>
      <c r="M382" s="6"/>
      <c r="N382" s="6"/>
      <c r="O382" s="6"/>
      <c r="P382" s="6"/>
      <c r="Q382" s="6"/>
      <c r="R382" s="6"/>
      <c r="S382" s="6"/>
      <c r="T382" s="86"/>
    </row>
    <row r="383" spans="1:20" ht="28.5" x14ac:dyDescent="0.2">
      <c r="A383">
        <v>382</v>
      </c>
      <c r="B383" s="108" t="s">
        <v>886</v>
      </c>
      <c r="C383" s="102" t="s">
        <v>887</v>
      </c>
      <c r="D383" s="102" t="s">
        <v>939</v>
      </c>
      <c r="E383" s="13" t="s">
        <v>940</v>
      </c>
      <c r="F383" s="13" t="s">
        <v>935</v>
      </c>
      <c r="G383" s="13"/>
      <c r="H383" s="9" t="s">
        <v>46</v>
      </c>
      <c r="I383" s="13"/>
      <c r="J383" s="56" t="s">
        <v>936</v>
      </c>
      <c r="K383" s="70">
        <v>41957</v>
      </c>
      <c r="L383" s="13" t="s">
        <v>76</v>
      </c>
      <c r="M383" s="6"/>
      <c r="N383" s="6"/>
      <c r="O383" s="6"/>
      <c r="P383" s="6"/>
      <c r="Q383" s="6"/>
      <c r="R383" s="6"/>
      <c r="S383" s="6"/>
      <c r="T383" s="86"/>
    </row>
    <row r="384" spans="1:20" ht="28.5" x14ac:dyDescent="0.2">
      <c r="A384">
        <v>383</v>
      </c>
      <c r="B384" s="108" t="s">
        <v>886</v>
      </c>
      <c r="C384" s="102" t="s">
        <v>887</v>
      </c>
      <c r="D384" s="102" t="s">
        <v>941</v>
      </c>
      <c r="E384" s="13" t="s">
        <v>942</v>
      </c>
      <c r="F384" s="13" t="s">
        <v>935</v>
      </c>
      <c r="G384" s="13"/>
      <c r="H384" s="9" t="s">
        <v>46</v>
      </c>
      <c r="I384" s="13"/>
      <c r="J384" s="56" t="s">
        <v>936</v>
      </c>
      <c r="K384" s="70">
        <v>41957</v>
      </c>
      <c r="L384" s="13" t="s">
        <v>76</v>
      </c>
      <c r="M384" s="6"/>
      <c r="N384" s="6"/>
      <c r="O384" s="6"/>
      <c r="P384" s="6"/>
      <c r="Q384" s="6"/>
      <c r="R384" s="6"/>
      <c r="S384" s="6"/>
      <c r="T384" s="86"/>
    </row>
    <row r="385" spans="1:20" x14ac:dyDescent="0.2">
      <c r="A385">
        <v>384</v>
      </c>
      <c r="B385" s="101" t="s">
        <v>886</v>
      </c>
      <c r="C385" s="107" t="s">
        <v>887</v>
      </c>
      <c r="D385" s="107">
        <v>11.8</v>
      </c>
      <c r="E385" s="10" t="s">
        <v>943</v>
      </c>
      <c r="F385" s="10"/>
      <c r="G385" s="10"/>
      <c r="H385" s="10" t="s">
        <v>23</v>
      </c>
      <c r="I385" s="10"/>
      <c r="J385" s="10"/>
      <c r="K385" s="10"/>
      <c r="L385" s="10" t="s">
        <v>23</v>
      </c>
      <c r="M385" s="6"/>
      <c r="N385" s="6"/>
      <c r="O385" s="6"/>
      <c r="P385" s="6"/>
      <c r="Q385" s="6"/>
      <c r="R385" s="6"/>
      <c r="S385" s="6"/>
      <c r="T385" s="86"/>
    </row>
    <row r="386" spans="1:20" ht="28.5" x14ac:dyDescent="0.2">
      <c r="A386">
        <v>385</v>
      </c>
      <c r="B386" s="101" t="s">
        <v>886</v>
      </c>
      <c r="C386" s="107" t="s">
        <v>887</v>
      </c>
      <c r="D386" s="107" t="s">
        <v>944</v>
      </c>
      <c r="E386" s="10" t="s">
        <v>945</v>
      </c>
      <c r="F386" s="10"/>
      <c r="G386" s="10"/>
      <c r="H386" s="10" t="s">
        <v>23</v>
      </c>
      <c r="I386" s="10"/>
      <c r="J386" s="10"/>
      <c r="K386" s="10"/>
      <c r="L386" s="10" t="s">
        <v>23</v>
      </c>
      <c r="M386" s="6"/>
      <c r="N386" s="6"/>
      <c r="O386" s="6"/>
      <c r="P386" s="6"/>
      <c r="Q386" s="6"/>
      <c r="R386" s="6"/>
      <c r="S386" s="6"/>
      <c r="T386" s="86"/>
    </row>
    <row r="387" spans="1:20" ht="57" x14ac:dyDescent="0.2">
      <c r="A387">
        <v>386</v>
      </c>
      <c r="B387" s="110" t="s">
        <v>886</v>
      </c>
      <c r="C387" s="111" t="s">
        <v>887</v>
      </c>
      <c r="D387" s="111">
        <v>11.9</v>
      </c>
      <c r="E387" s="12" t="s">
        <v>946</v>
      </c>
      <c r="F387" s="12" t="s">
        <v>947</v>
      </c>
      <c r="G387" s="12" t="s">
        <v>158</v>
      </c>
      <c r="H387" s="12" t="s">
        <v>27</v>
      </c>
      <c r="I387" s="12" t="s">
        <v>228</v>
      </c>
      <c r="J387" s="12" t="s">
        <v>948</v>
      </c>
      <c r="K387" s="12"/>
      <c r="L387" s="12" t="s">
        <v>23</v>
      </c>
      <c r="M387" s="6" t="s">
        <v>151</v>
      </c>
      <c r="N387" s="6" t="s">
        <v>949</v>
      </c>
      <c r="O387" s="6" t="s">
        <v>950</v>
      </c>
      <c r="P387" s="6" t="s">
        <v>169</v>
      </c>
      <c r="Q387" s="6" t="s">
        <v>39</v>
      </c>
      <c r="R387" s="6"/>
      <c r="S387" s="6" t="s">
        <v>39</v>
      </c>
      <c r="T387" s="86"/>
    </row>
    <row r="388" spans="1:20" ht="42.75" x14ac:dyDescent="0.2">
      <c r="A388">
        <v>387</v>
      </c>
      <c r="B388" s="120" t="s">
        <v>886</v>
      </c>
      <c r="C388" s="121" t="s">
        <v>887</v>
      </c>
      <c r="D388" s="121">
        <v>11.9</v>
      </c>
      <c r="E388" s="39" t="s">
        <v>946</v>
      </c>
      <c r="F388" s="39" t="s">
        <v>951</v>
      </c>
      <c r="G388" s="39"/>
      <c r="H388" s="39" t="s">
        <v>56</v>
      </c>
      <c r="I388" s="39" t="s">
        <v>228</v>
      </c>
      <c r="J388" s="39" t="s">
        <v>952</v>
      </c>
      <c r="K388" s="39"/>
      <c r="L388" s="39" t="s">
        <v>23</v>
      </c>
      <c r="M388" s="71"/>
      <c r="N388" s="6"/>
      <c r="O388" s="6"/>
      <c r="P388" s="6"/>
      <c r="Q388" s="6"/>
      <c r="R388" s="6"/>
      <c r="S388" s="6"/>
      <c r="T388" s="86"/>
    </row>
    <row r="389" spans="1:20" ht="28.5" x14ac:dyDescent="0.2">
      <c r="A389">
        <v>388</v>
      </c>
      <c r="B389" s="120" t="s">
        <v>886</v>
      </c>
      <c r="C389" s="121" t="s">
        <v>887</v>
      </c>
      <c r="D389" s="121">
        <v>11.9</v>
      </c>
      <c r="E389" s="39" t="s">
        <v>946</v>
      </c>
      <c r="F389" s="39" t="s">
        <v>953</v>
      </c>
      <c r="G389" s="39"/>
      <c r="H389" s="39" t="s">
        <v>56</v>
      </c>
      <c r="I389" s="39" t="s">
        <v>228</v>
      </c>
      <c r="J389" s="39" t="s">
        <v>952</v>
      </c>
      <c r="K389" s="39"/>
      <c r="L389" s="39" t="s">
        <v>23</v>
      </c>
      <c r="M389" s="71"/>
      <c r="N389" s="71"/>
      <c r="O389" s="71"/>
      <c r="P389" s="71"/>
      <c r="Q389" s="71"/>
      <c r="R389" s="71"/>
      <c r="S389" s="71" t="s">
        <v>95</v>
      </c>
      <c r="T389" s="86"/>
    </row>
    <row r="390" spans="1:20" ht="42.75" x14ac:dyDescent="0.2">
      <c r="A390">
        <v>389</v>
      </c>
      <c r="B390" s="100" t="s">
        <v>886</v>
      </c>
      <c r="C390" s="103" t="s">
        <v>887</v>
      </c>
      <c r="D390" s="103" t="s">
        <v>954</v>
      </c>
      <c r="E390" s="9" t="s">
        <v>955</v>
      </c>
      <c r="F390" s="9" t="s">
        <v>956</v>
      </c>
      <c r="G390" s="9"/>
      <c r="H390" s="9" t="s">
        <v>27</v>
      </c>
      <c r="I390" s="9" t="s">
        <v>957</v>
      </c>
      <c r="J390" s="72" t="s">
        <v>936</v>
      </c>
      <c r="K390" s="70">
        <v>41957</v>
      </c>
      <c r="L390" s="13" t="s">
        <v>23</v>
      </c>
      <c r="M390" s="6"/>
      <c r="N390" s="6"/>
      <c r="O390" s="6"/>
      <c r="P390" s="6"/>
      <c r="Q390" s="6"/>
      <c r="R390" s="6"/>
      <c r="S390" s="6" t="s">
        <v>31</v>
      </c>
      <c r="T390" s="86"/>
    </row>
    <row r="391" spans="1:20" ht="42.75" x14ac:dyDescent="0.2">
      <c r="A391">
        <v>390</v>
      </c>
      <c r="B391" s="100" t="s">
        <v>886</v>
      </c>
      <c r="C391" s="103" t="s">
        <v>887</v>
      </c>
      <c r="D391" s="103" t="s">
        <v>958</v>
      </c>
      <c r="E391" s="9" t="s">
        <v>959</v>
      </c>
      <c r="F391" s="9" t="s">
        <v>960</v>
      </c>
      <c r="G391" s="9"/>
      <c r="H391" s="9" t="s">
        <v>27</v>
      </c>
      <c r="I391" s="9" t="s">
        <v>957</v>
      </c>
      <c r="J391" s="56" t="s">
        <v>936</v>
      </c>
      <c r="K391" s="70">
        <v>41957</v>
      </c>
      <c r="L391" s="13" t="s">
        <v>23</v>
      </c>
      <c r="M391" s="6"/>
      <c r="N391" s="6"/>
      <c r="O391" s="6"/>
      <c r="P391" s="6"/>
      <c r="Q391" s="6"/>
      <c r="R391" s="6"/>
      <c r="S391" s="6"/>
      <c r="T391" s="86"/>
    </row>
    <row r="392" spans="1:20" ht="42.75" x14ac:dyDescent="0.2">
      <c r="A392">
        <v>391</v>
      </c>
      <c r="B392" s="101" t="s">
        <v>886</v>
      </c>
      <c r="C392" s="107" t="s">
        <v>887</v>
      </c>
      <c r="D392" s="107" t="s">
        <v>961</v>
      </c>
      <c r="E392" s="10" t="s">
        <v>962</v>
      </c>
      <c r="F392" s="10" t="s">
        <v>963</v>
      </c>
      <c r="G392" s="10"/>
      <c r="H392" s="10" t="s">
        <v>23</v>
      </c>
      <c r="I392" s="13"/>
      <c r="J392" s="56" t="s">
        <v>936</v>
      </c>
      <c r="K392" s="70">
        <v>41957</v>
      </c>
      <c r="L392" s="13" t="s">
        <v>23</v>
      </c>
      <c r="M392" s="6"/>
      <c r="N392" s="6"/>
      <c r="O392" s="6"/>
      <c r="P392" s="6"/>
      <c r="Q392" s="6"/>
      <c r="R392" s="6"/>
      <c r="S392" s="6"/>
      <c r="T392" s="86"/>
    </row>
    <row r="393" spans="1:20" x14ac:dyDescent="0.2">
      <c r="A393">
        <v>392</v>
      </c>
      <c r="B393" s="99" t="s">
        <v>886</v>
      </c>
      <c r="C393" s="112" t="s">
        <v>887</v>
      </c>
      <c r="D393" s="112">
        <v>11.11</v>
      </c>
      <c r="E393" s="15" t="s">
        <v>964</v>
      </c>
      <c r="F393" s="15" t="s">
        <v>965</v>
      </c>
      <c r="G393" s="15"/>
      <c r="H393" s="15" t="s">
        <v>27</v>
      </c>
      <c r="I393" s="15" t="s">
        <v>107</v>
      </c>
      <c r="J393" s="15"/>
      <c r="K393" s="15"/>
      <c r="L393" s="15" t="s">
        <v>27</v>
      </c>
      <c r="M393" s="6"/>
      <c r="N393" s="6"/>
      <c r="O393" s="6"/>
      <c r="P393" s="6"/>
      <c r="Q393" s="6"/>
      <c r="R393" s="6"/>
      <c r="S393" s="6" t="s">
        <v>108</v>
      </c>
      <c r="T393" s="86"/>
    </row>
    <row r="394" spans="1:20" ht="42.75" x14ac:dyDescent="0.2">
      <c r="A394">
        <v>393</v>
      </c>
      <c r="B394" s="100" t="s">
        <v>886</v>
      </c>
      <c r="C394" s="103" t="s">
        <v>887</v>
      </c>
      <c r="D394" s="103">
        <v>11.12</v>
      </c>
      <c r="E394" s="9" t="s">
        <v>966</v>
      </c>
      <c r="F394" s="9" t="s">
        <v>967</v>
      </c>
      <c r="G394" s="9"/>
      <c r="H394" s="9" t="s">
        <v>968</v>
      </c>
      <c r="I394" s="9" t="s">
        <v>107</v>
      </c>
      <c r="J394" s="9" t="s">
        <v>969</v>
      </c>
      <c r="K394" s="9"/>
      <c r="L394" s="9" t="s">
        <v>23</v>
      </c>
      <c r="M394" s="6"/>
      <c r="N394" s="6"/>
      <c r="O394" s="6"/>
      <c r="P394" s="6"/>
      <c r="Q394" s="6"/>
      <c r="R394" s="6"/>
      <c r="S394" s="6" t="s">
        <v>40</v>
      </c>
      <c r="T394" s="86"/>
    </row>
    <row r="395" spans="1:20" ht="42.75" x14ac:dyDescent="0.2">
      <c r="A395">
        <v>394</v>
      </c>
      <c r="B395" s="108" t="s">
        <v>886</v>
      </c>
      <c r="C395" s="102" t="s">
        <v>887</v>
      </c>
      <c r="D395" s="103">
        <v>11.13</v>
      </c>
      <c r="E395" s="9" t="s">
        <v>970</v>
      </c>
      <c r="F395" s="9" t="s">
        <v>971</v>
      </c>
      <c r="G395" s="9"/>
      <c r="H395" s="9" t="s">
        <v>972</v>
      </c>
      <c r="I395" s="13"/>
      <c r="J395" s="56" t="s">
        <v>936</v>
      </c>
      <c r="K395" s="70">
        <v>41957</v>
      </c>
      <c r="L395" s="13" t="s">
        <v>23</v>
      </c>
      <c r="M395" s="6"/>
      <c r="N395" s="6"/>
      <c r="O395" s="6"/>
      <c r="P395" s="6"/>
      <c r="Q395" s="6"/>
      <c r="R395" s="6"/>
      <c r="S395" s="6" t="s">
        <v>108</v>
      </c>
      <c r="T395" s="86"/>
    </row>
    <row r="396" spans="1:20" ht="15" x14ac:dyDescent="0.25">
      <c r="A396">
        <v>395</v>
      </c>
      <c r="B396" s="109" t="s">
        <v>973</v>
      </c>
      <c r="C396" s="97" t="s">
        <v>974</v>
      </c>
      <c r="D396" s="97">
        <v>12</v>
      </c>
      <c r="E396" s="4" t="s">
        <v>975</v>
      </c>
      <c r="F396" s="4"/>
      <c r="G396" s="4"/>
      <c r="H396" s="4"/>
      <c r="I396" s="4"/>
      <c r="J396" s="5"/>
      <c r="K396" s="5"/>
      <c r="L396" s="4"/>
      <c r="M396" s="6"/>
      <c r="N396" s="6"/>
      <c r="O396" s="6"/>
      <c r="P396" s="6"/>
      <c r="Q396" s="6"/>
      <c r="R396" s="6"/>
      <c r="S396" s="6"/>
      <c r="T396" s="86"/>
    </row>
    <row r="397" spans="1:20" ht="57" x14ac:dyDescent="0.2">
      <c r="A397">
        <v>396</v>
      </c>
      <c r="B397" s="110" t="s">
        <v>973</v>
      </c>
      <c r="C397" s="111" t="s">
        <v>974</v>
      </c>
      <c r="D397" s="111">
        <v>12</v>
      </c>
      <c r="E397" s="31" t="s">
        <v>975</v>
      </c>
      <c r="F397" s="31" t="s">
        <v>976</v>
      </c>
      <c r="G397" s="31" t="s">
        <v>166</v>
      </c>
      <c r="H397" s="31" t="s">
        <v>27</v>
      </c>
      <c r="I397" s="12" t="s">
        <v>107</v>
      </c>
      <c r="J397" s="12" t="s">
        <v>977</v>
      </c>
      <c r="K397" s="12"/>
      <c r="L397" s="31"/>
      <c r="M397" s="6" t="s">
        <v>151</v>
      </c>
      <c r="N397" s="6" t="s">
        <v>978</v>
      </c>
      <c r="O397" s="6" t="s">
        <v>171</v>
      </c>
      <c r="P397" s="6" t="s">
        <v>172</v>
      </c>
      <c r="Q397" s="6" t="s">
        <v>173</v>
      </c>
      <c r="R397" s="6" t="s">
        <v>816</v>
      </c>
      <c r="S397" s="6" t="s">
        <v>108</v>
      </c>
      <c r="T397" s="86"/>
    </row>
    <row r="398" spans="1:20" ht="28.5" x14ac:dyDescent="0.2">
      <c r="A398">
        <v>397</v>
      </c>
      <c r="B398" s="100" t="s">
        <v>973</v>
      </c>
      <c r="C398" s="103" t="s">
        <v>974</v>
      </c>
      <c r="D398" s="103">
        <v>12</v>
      </c>
      <c r="E398" s="17" t="s">
        <v>975</v>
      </c>
      <c r="F398" s="17" t="s">
        <v>979</v>
      </c>
      <c r="G398" s="17" t="s">
        <v>166</v>
      </c>
      <c r="H398" s="17" t="s">
        <v>27</v>
      </c>
      <c r="I398" s="17" t="s">
        <v>107</v>
      </c>
      <c r="J398" s="9" t="s">
        <v>980</v>
      </c>
      <c r="K398" s="9"/>
      <c r="L398" s="17"/>
      <c r="M398" s="6"/>
      <c r="N398" s="6"/>
      <c r="O398" s="6" t="s">
        <v>981</v>
      </c>
      <c r="P398" s="6" t="s">
        <v>172</v>
      </c>
      <c r="Q398" s="6" t="s">
        <v>173</v>
      </c>
      <c r="R398" s="6" t="s">
        <v>816</v>
      </c>
      <c r="S398" s="6" t="s">
        <v>108</v>
      </c>
      <c r="T398" s="86"/>
    </row>
    <row r="399" spans="1:20" ht="42.75" x14ac:dyDescent="0.2">
      <c r="A399">
        <v>398</v>
      </c>
      <c r="B399" s="108" t="s">
        <v>973</v>
      </c>
      <c r="C399" s="102" t="s">
        <v>974</v>
      </c>
      <c r="D399" s="102">
        <v>12</v>
      </c>
      <c r="E399" s="73" t="s">
        <v>975</v>
      </c>
      <c r="F399" s="73" t="s">
        <v>982</v>
      </c>
      <c r="G399" s="73" t="s">
        <v>166</v>
      </c>
      <c r="H399" s="73" t="s">
        <v>56</v>
      </c>
      <c r="I399" s="73"/>
      <c r="J399" s="13" t="s">
        <v>983</v>
      </c>
      <c r="K399" s="70">
        <v>41957</v>
      </c>
      <c r="L399" s="73"/>
      <c r="M399" s="6"/>
      <c r="N399" s="6"/>
      <c r="O399" s="6" t="s">
        <v>169</v>
      </c>
      <c r="P399" s="6" t="s">
        <v>169</v>
      </c>
      <c r="Q399" s="6" t="s">
        <v>39</v>
      </c>
      <c r="R399" s="6"/>
      <c r="S399" s="6" t="s">
        <v>39</v>
      </c>
      <c r="T399" s="86"/>
    </row>
    <row r="400" spans="1:20" ht="71.25" x14ac:dyDescent="0.2">
      <c r="A400">
        <v>399</v>
      </c>
      <c r="B400" s="101" t="s">
        <v>973</v>
      </c>
      <c r="C400" s="107" t="s">
        <v>974</v>
      </c>
      <c r="D400" s="107">
        <v>12.1</v>
      </c>
      <c r="E400" s="10" t="s">
        <v>984</v>
      </c>
      <c r="F400" s="10"/>
      <c r="G400" s="10"/>
      <c r="H400" s="10" t="s">
        <v>23</v>
      </c>
      <c r="I400" s="10"/>
      <c r="J400" s="10"/>
      <c r="K400" s="10"/>
      <c r="L400" s="10" t="s">
        <v>23</v>
      </c>
      <c r="M400" s="6"/>
      <c r="N400" s="6"/>
      <c r="O400" s="6"/>
      <c r="P400" s="6"/>
      <c r="Q400" s="6"/>
      <c r="R400" s="6"/>
      <c r="S400" s="6"/>
      <c r="T400" s="86"/>
    </row>
    <row r="401" spans="1:20" ht="28.5" x14ac:dyDescent="0.2">
      <c r="A401">
        <v>400</v>
      </c>
      <c r="B401" s="101" t="s">
        <v>973</v>
      </c>
      <c r="C401" s="107" t="s">
        <v>974</v>
      </c>
      <c r="D401" s="107" t="s">
        <v>985</v>
      </c>
      <c r="E401" s="10" t="s">
        <v>986</v>
      </c>
      <c r="F401" s="10"/>
      <c r="G401" s="10"/>
      <c r="H401" s="10" t="s">
        <v>23</v>
      </c>
      <c r="I401" s="10"/>
      <c r="J401" s="10"/>
      <c r="K401" s="10"/>
      <c r="L401" s="10" t="s">
        <v>23</v>
      </c>
      <c r="M401" s="6"/>
      <c r="N401" s="6"/>
      <c r="O401" s="6"/>
      <c r="P401" s="6"/>
      <c r="Q401" s="6"/>
      <c r="R401" s="6"/>
      <c r="S401" s="6"/>
      <c r="T401" s="86"/>
    </row>
    <row r="402" spans="1:20" x14ac:dyDescent="0.2">
      <c r="A402">
        <v>401</v>
      </c>
      <c r="B402" s="101" t="s">
        <v>973</v>
      </c>
      <c r="C402" s="107" t="s">
        <v>974</v>
      </c>
      <c r="D402" s="107">
        <v>12.2</v>
      </c>
      <c r="E402" s="10" t="s">
        <v>987</v>
      </c>
      <c r="F402" s="10"/>
      <c r="G402" s="10"/>
      <c r="H402" s="10" t="s">
        <v>23</v>
      </c>
      <c r="I402" s="10"/>
      <c r="J402" s="10"/>
      <c r="K402" s="10"/>
      <c r="L402" s="10" t="s">
        <v>23</v>
      </c>
      <c r="M402" s="6"/>
      <c r="N402" s="6"/>
      <c r="O402" s="6"/>
      <c r="P402" s="6"/>
      <c r="Q402" s="6"/>
      <c r="R402" s="6"/>
      <c r="S402" s="6"/>
      <c r="T402" s="86"/>
    </row>
    <row r="403" spans="1:20" ht="28.5" x14ac:dyDescent="0.2">
      <c r="A403">
        <v>402</v>
      </c>
      <c r="B403" s="98" t="s">
        <v>973</v>
      </c>
      <c r="C403" s="106" t="s">
        <v>974</v>
      </c>
      <c r="D403" s="106" t="s">
        <v>988</v>
      </c>
      <c r="E403" s="7" t="s">
        <v>989</v>
      </c>
      <c r="F403" s="7"/>
      <c r="G403" s="7"/>
      <c r="H403" s="9" t="s">
        <v>46</v>
      </c>
      <c r="I403" s="7"/>
      <c r="J403" s="7"/>
      <c r="K403" s="7"/>
      <c r="L403" s="7" t="s">
        <v>76</v>
      </c>
      <c r="M403" s="6"/>
      <c r="N403" s="6"/>
      <c r="O403" s="6"/>
      <c r="P403" s="6"/>
      <c r="Q403" s="6"/>
      <c r="R403" s="6"/>
      <c r="S403" s="6" t="s">
        <v>31</v>
      </c>
      <c r="T403" s="86"/>
    </row>
    <row r="404" spans="1:20" ht="28.5" x14ac:dyDescent="0.2">
      <c r="A404">
        <v>403</v>
      </c>
      <c r="B404" s="101" t="s">
        <v>973</v>
      </c>
      <c r="C404" s="107" t="s">
        <v>974</v>
      </c>
      <c r="D404" s="107" t="s">
        <v>990</v>
      </c>
      <c r="E404" s="10" t="s">
        <v>991</v>
      </c>
      <c r="F404" s="10"/>
      <c r="G404" s="10"/>
      <c r="H404" s="9" t="s">
        <v>46</v>
      </c>
      <c r="I404" s="10"/>
      <c r="J404" s="10"/>
      <c r="K404" s="10"/>
      <c r="L404" s="10" t="s">
        <v>76</v>
      </c>
      <c r="M404" s="6"/>
      <c r="N404" s="6"/>
      <c r="O404" s="6"/>
      <c r="P404" s="6"/>
      <c r="Q404" s="6"/>
      <c r="R404" s="6"/>
      <c r="S404" s="6" t="s">
        <v>31</v>
      </c>
      <c r="T404" s="86"/>
    </row>
    <row r="405" spans="1:20" ht="28.5" x14ac:dyDescent="0.2">
      <c r="A405">
        <v>404</v>
      </c>
      <c r="B405" s="101" t="s">
        <v>973</v>
      </c>
      <c r="C405" s="107" t="s">
        <v>974</v>
      </c>
      <c r="D405" s="107" t="s">
        <v>992</v>
      </c>
      <c r="E405" s="10" t="s">
        <v>993</v>
      </c>
      <c r="F405" s="10" t="s">
        <v>222</v>
      </c>
      <c r="G405" s="10"/>
      <c r="H405" s="9" t="s">
        <v>46</v>
      </c>
      <c r="I405" s="10"/>
      <c r="J405" s="10"/>
      <c r="K405" s="10"/>
      <c r="L405" s="10" t="s">
        <v>76</v>
      </c>
      <c r="M405" s="6"/>
      <c r="N405" s="6"/>
      <c r="O405" s="6"/>
      <c r="P405" s="6"/>
      <c r="Q405" s="6"/>
      <c r="R405" s="6"/>
      <c r="S405" s="6" t="s">
        <v>31</v>
      </c>
      <c r="T405" s="86"/>
    </row>
    <row r="406" spans="1:20" ht="28.5" x14ac:dyDescent="0.2">
      <c r="A406">
        <v>405</v>
      </c>
      <c r="B406" s="101" t="s">
        <v>973</v>
      </c>
      <c r="C406" s="107" t="s">
        <v>974</v>
      </c>
      <c r="D406" s="107" t="s">
        <v>994</v>
      </c>
      <c r="E406" s="10" t="s">
        <v>995</v>
      </c>
      <c r="F406" s="10" t="s">
        <v>996</v>
      </c>
      <c r="G406" s="10"/>
      <c r="H406" s="9" t="s">
        <v>46</v>
      </c>
      <c r="I406" s="10"/>
      <c r="J406" s="10"/>
      <c r="K406" s="10"/>
      <c r="L406" s="10" t="s">
        <v>76</v>
      </c>
      <c r="M406" s="6"/>
      <c r="N406" s="6"/>
      <c r="O406" s="6"/>
      <c r="P406" s="6"/>
      <c r="Q406" s="6"/>
      <c r="R406" s="6"/>
      <c r="S406" s="6" t="s">
        <v>31</v>
      </c>
      <c r="T406" s="86"/>
    </row>
    <row r="407" spans="1:20" ht="57" x14ac:dyDescent="0.2">
      <c r="A407">
        <v>406</v>
      </c>
      <c r="B407" s="108" t="s">
        <v>973</v>
      </c>
      <c r="C407" s="102" t="s">
        <v>974</v>
      </c>
      <c r="D407" s="102" t="s">
        <v>997</v>
      </c>
      <c r="E407" s="13" t="s">
        <v>998</v>
      </c>
      <c r="F407" s="13" t="s">
        <v>999</v>
      </c>
      <c r="G407" s="13"/>
      <c r="H407" s="73" t="s">
        <v>27</v>
      </c>
      <c r="I407" s="13" t="s">
        <v>36</v>
      </c>
      <c r="J407" s="13" t="s">
        <v>1000</v>
      </c>
      <c r="K407" s="14"/>
      <c r="L407" s="13" t="s">
        <v>76</v>
      </c>
      <c r="M407" s="6" t="s">
        <v>38</v>
      </c>
      <c r="N407" s="6"/>
      <c r="O407" s="6"/>
      <c r="P407" s="6"/>
      <c r="Q407" s="6" t="s">
        <v>39</v>
      </c>
      <c r="R407" s="6"/>
      <c r="S407" s="6" t="s">
        <v>40</v>
      </c>
      <c r="T407" s="86"/>
    </row>
    <row r="408" spans="1:20" x14ac:dyDescent="0.2">
      <c r="A408">
        <v>407</v>
      </c>
      <c r="B408" s="101" t="s">
        <v>973</v>
      </c>
      <c r="C408" s="107" t="s">
        <v>974</v>
      </c>
      <c r="D408" s="107" t="s">
        <v>1002</v>
      </c>
      <c r="E408" s="10" t="s">
        <v>1003</v>
      </c>
      <c r="F408" s="10"/>
      <c r="G408" s="10"/>
      <c r="H408" s="10" t="s">
        <v>23</v>
      </c>
      <c r="I408" s="10"/>
      <c r="J408" s="26"/>
      <c r="K408" s="7"/>
      <c r="L408" s="10" t="s">
        <v>23</v>
      </c>
      <c r="M408" s="6"/>
      <c r="N408" s="6"/>
      <c r="O408" s="6"/>
      <c r="P408" s="6"/>
      <c r="Q408" s="6"/>
      <c r="R408" s="6"/>
      <c r="S408" s="6"/>
      <c r="T408" s="86"/>
    </row>
    <row r="409" spans="1:20" x14ac:dyDescent="0.2">
      <c r="A409">
        <v>408</v>
      </c>
      <c r="B409" s="101" t="s">
        <v>973</v>
      </c>
      <c r="C409" s="107" t="s">
        <v>974</v>
      </c>
      <c r="D409" s="107" t="s">
        <v>1004</v>
      </c>
      <c r="E409" s="34" t="s">
        <v>1005</v>
      </c>
      <c r="F409" s="34" t="s">
        <v>242</v>
      </c>
      <c r="G409" s="34"/>
      <c r="H409" s="9" t="s">
        <v>46</v>
      </c>
      <c r="I409" s="34"/>
      <c r="J409" s="34"/>
      <c r="K409" s="34"/>
      <c r="L409" s="34" t="s">
        <v>182</v>
      </c>
      <c r="M409" s="6"/>
      <c r="N409" s="6"/>
      <c r="O409" s="6"/>
      <c r="P409" s="6"/>
      <c r="Q409" s="6"/>
      <c r="R409" s="6"/>
      <c r="S409" s="6" t="s">
        <v>31</v>
      </c>
      <c r="T409" s="86"/>
    </row>
    <row r="410" spans="1:20" ht="28.5" x14ac:dyDescent="0.2">
      <c r="A410">
        <v>409</v>
      </c>
      <c r="B410" s="100" t="s">
        <v>973</v>
      </c>
      <c r="C410" s="103" t="s">
        <v>974</v>
      </c>
      <c r="D410" s="103" t="s">
        <v>1006</v>
      </c>
      <c r="E410" s="9" t="s">
        <v>1007</v>
      </c>
      <c r="F410" s="9" t="s">
        <v>1008</v>
      </c>
      <c r="G410" s="9"/>
      <c r="H410" s="17" t="s">
        <v>27</v>
      </c>
      <c r="I410" s="9" t="s">
        <v>107</v>
      </c>
      <c r="J410" s="9"/>
      <c r="K410" s="9"/>
      <c r="L410" s="9" t="s">
        <v>76</v>
      </c>
      <c r="M410" s="6"/>
      <c r="N410" s="6"/>
      <c r="O410" s="6"/>
      <c r="P410" s="6"/>
      <c r="Q410" s="6"/>
      <c r="R410" s="6"/>
      <c r="S410" s="6" t="s">
        <v>108</v>
      </c>
      <c r="T410" s="86"/>
    </row>
    <row r="411" spans="1:20" ht="114" x14ac:dyDescent="0.2">
      <c r="A411">
        <v>410</v>
      </c>
      <c r="B411" s="110" t="s">
        <v>973</v>
      </c>
      <c r="C411" s="111" t="s">
        <v>974</v>
      </c>
      <c r="D411" s="111">
        <v>12.3</v>
      </c>
      <c r="E411" s="12" t="s">
        <v>1009</v>
      </c>
      <c r="F411" s="12" t="s">
        <v>1010</v>
      </c>
      <c r="G411" s="12"/>
      <c r="H411" s="12" t="s">
        <v>27</v>
      </c>
      <c r="I411" s="12" t="s">
        <v>159</v>
      </c>
      <c r="J411" s="12" t="s">
        <v>1011</v>
      </c>
      <c r="K411" s="12"/>
      <c r="L411" s="12" t="s">
        <v>23</v>
      </c>
      <c r="M411" s="6" t="s">
        <v>151</v>
      </c>
      <c r="N411" s="6"/>
      <c r="O411" s="6"/>
      <c r="P411" s="6"/>
      <c r="Q411" s="6"/>
      <c r="R411" s="6"/>
      <c r="S411" s="6" t="s">
        <v>108</v>
      </c>
      <c r="T411" s="86"/>
    </row>
    <row r="412" spans="1:20" ht="42.75" x14ac:dyDescent="0.2">
      <c r="A412">
        <v>411</v>
      </c>
      <c r="B412" s="100" t="s">
        <v>973</v>
      </c>
      <c r="C412" s="103" t="s">
        <v>974</v>
      </c>
      <c r="D412" s="103" t="s">
        <v>1012</v>
      </c>
      <c r="E412" s="9" t="s">
        <v>1013</v>
      </c>
      <c r="F412" s="9" t="s">
        <v>1014</v>
      </c>
      <c r="G412" s="9"/>
      <c r="H412" s="12" t="s">
        <v>27</v>
      </c>
      <c r="I412" s="9"/>
      <c r="J412" s="9" t="s">
        <v>936</v>
      </c>
      <c r="K412" s="55">
        <v>41964</v>
      </c>
      <c r="L412" s="9" t="s">
        <v>23</v>
      </c>
      <c r="M412" s="6"/>
      <c r="N412" s="6"/>
      <c r="O412" s="6"/>
      <c r="P412" s="6"/>
      <c r="Q412" s="6"/>
      <c r="R412" s="6"/>
      <c r="S412" s="6"/>
      <c r="T412" s="86"/>
    </row>
    <row r="413" spans="1:20" ht="28.5" x14ac:dyDescent="0.2">
      <c r="A413">
        <v>412</v>
      </c>
      <c r="B413" s="100" t="s">
        <v>973</v>
      </c>
      <c r="C413" s="103" t="s">
        <v>974</v>
      </c>
      <c r="D413" s="103" t="s">
        <v>1015</v>
      </c>
      <c r="E413" s="9" t="s">
        <v>1016</v>
      </c>
      <c r="F413" s="9" t="s">
        <v>1017</v>
      </c>
      <c r="G413" s="9"/>
      <c r="H413" s="12" t="s">
        <v>27</v>
      </c>
      <c r="I413" s="9"/>
      <c r="J413" s="9" t="s">
        <v>1018</v>
      </c>
      <c r="K413" s="55">
        <v>41964</v>
      </c>
      <c r="L413" s="9" t="s">
        <v>23</v>
      </c>
      <c r="M413" s="6"/>
      <c r="N413" s="6"/>
      <c r="O413" s="6"/>
      <c r="P413" s="6"/>
      <c r="Q413" s="6"/>
      <c r="R413" s="6"/>
      <c r="S413" s="6"/>
      <c r="T413" s="86"/>
    </row>
    <row r="414" spans="1:20" ht="28.5" x14ac:dyDescent="0.2">
      <c r="A414">
        <v>413</v>
      </c>
      <c r="B414" s="100" t="s">
        <v>973</v>
      </c>
      <c r="C414" s="103" t="s">
        <v>974</v>
      </c>
      <c r="D414" s="103">
        <v>12.4</v>
      </c>
      <c r="E414" s="9" t="s">
        <v>1019</v>
      </c>
      <c r="F414" s="9" t="s">
        <v>1020</v>
      </c>
      <c r="G414" s="9"/>
      <c r="H414" s="9" t="s">
        <v>27</v>
      </c>
      <c r="I414" s="9" t="s">
        <v>107</v>
      </c>
      <c r="J414" s="9"/>
      <c r="K414" s="9"/>
      <c r="L414" s="9" t="s">
        <v>23</v>
      </c>
      <c r="M414" s="6"/>
      <c r="N414" s="6"/>
      <c r="O414" s="6"/>
      <c r="P414" s="6"/>
      <c r="Q414" s="6"/>
      <c r="R414" s="6"/>
      <c r="S414" s="6" t="s">
        <v>108</v>
      </c>
      <c r="T414" s="86"/>
    </row>
    <row r="415" spans="1:20" ht="28.5" x14ac:dyDescent="0.2">
      <c r="A415">
        <v>414</v>
      </c>
      <c r="B415" s="101" t="s">
        <v>973</v>
      </c>
      <c r="C415" s="107" t="s">
        <v>974</v>
      </c>
      <c r="D415" s="107">
        <v>12.5</v>
      </c>
      <c r="E415" s="34" t="s">
        <v>1021</v>
      </c>
      <c r="F415" s="34" t="s">
        <v>242</v>
      </c>
      <c r="G415" s="34"/>
      <c r="H415" s="9" t="s">
        <v>46</v>
      </c>
      <c r="I415" s="34"/>
      <c r="J415" s="34"/>
      <c r="K415" s="34"/>
      <c r="L415" s="34" t="s">
        <v>182</v>
      </c>
      <c r="M415" s="6"/>
      <c r="N415" s="6"/>
      <c r="O415" s="6"/>
      <c r="P415" s="6"/>
      <c r="Q415" s="6"/>
      <c r="R415" s="6"/>
      <c r="S415" s="6" t="s">
        <v>31</v>
      </c>
      <c r="T415" s="86"/>
    </row>
    <row r="416" spans="1:20" ht="15" x14ac:dyDescent="0.25">
      <c r="A416">
        <v>415</v>
      </c>
      <c r="B416" s="109" t="s">
        <v>1022</v>
      </c>
      <c r="C416" s="97" t="s">
        <v>1023</v>
      </c>
      <c r="D416" s="97">
        <v>13</v>
      </c>
      <c r="E416" s="4" t="s">
        <v>1024</v>
      </c>
      <c r="F416" s="4"/>
      <c r="G416" s="4"/>
      <c r="H416" s="4"/>
      <c r="I416" s="4"/>
      <c r="J416" s="5"/>
      <c r="K416" s="16"/>
      <c r="L416" s="4"/>
      <c r="M416" s="6"/>
      <c r="N416" s="6"/>
      <c r="O416" s="6"/>
      <c r="P416" s="6"/>
      <c r="Q416" s="6"/>
      <c r="R416" s="6"/>
      <c r="S416" s="6"/>
      <c r="T416" s="86"/>
    </row>
    <row r="417" spans="1:20" ht="28.5" x14ac:dyDescent="0.2">
      <c r="A417">
        <v>416</v>
      </c>
      <c r="B417" s="101" t="s">
        <v>1022</v>
      </c>
      <c r="C417" s="107" t="s">
        <v>1023</v>
      </c>
      <c r="D417" s="107">
        <v>13.1</v>
      </c>
      <c r="E417" s="10" t="s">
        <v>1025</v>
      </c>
      <c r="F417" s="10"/>
      <c r="G417" s="10"/>
      <c r="H417" s="10" t="s">
        <v>23</v>
      </c>
      <c r="I417" s="10"/>
      <c r="J417" s="68"/>
      <c r="K417" s="74"/>
      <c r="L417" s="10" t="s">
        <v>23</v>
      </c>
      <c r="M417" s="6"/>
      <c r="N417" s="6"/>
      <c r="O417" s="6"/>
      <c r="P417" s="6"/>
      <c r="Q417" s="6"/>
      <c r="R417" s="6"/>
      <c r="S417" s="6"/>
      <c r="T417" s="86"/>
    </row>
    <row r="418" spans="1:20" ht="28.5" x14ac:dyDescent="0.2">
      <c r="A418">
        <v>417</v>
      </c>
      <c r="B418" s="101" t="s">
        <v>1022</v>
      </c>
      <c r="C418" s="107" t="s">
        <v>1023</v>
      </c>
      <c r="D418" s="107">
        <v>13.2</v>
      </c>
      <c r="E418" s="10" t="s">
        <v>1026</v>
      </c>
      <c r="F418" s="10" t="s">
        <v>1027</v>
      </c>
      <c r="G418" s="10"/>
      <c r="H418" s="10" t="s">
        <v>23</v>
      </c>
      <c r="I418" s="10"/>
      <c r="J418" s="10"/>
      <c r="K418" s="21"/>
      <c r="L418" s="10" t="s">
        <v>23</v>
      </c>
      <c r="M418" s="6"/>
      <c r="N418" s="6"/>
      <c r="O418" s="6"/>
      <c r="P418" s="6"/>
      <c r="Q418" s="6"/>
      <c r="R418" s="6"/>
      <c r="S418" s="6"/>
      <c r="T418" s="86"/>
    </row>
    <row r="419" spans="1:20" x14ac:dyDescent="0.2">
      <c r="A419">
        <v>418</v>
      </c>
      <c r="B419" s="101" t="s">
        <v>1022</v>
      </c>
      <c r="C419" s="107" t="s">
        <v>1023</v>
      </c>
      <c r="D419" s="107">
        <v>13.3</v>
      </c>
      <c r="E419" s="10" t="s">
        <v>1028</v>
      </c>
      <c r="F419" s="10"/>
      <c r="G419" s="10"/>
      <c r="H419" s="10" t="s">
        <v>23</v>
      </c>
      <c r="I419" s="7"/>
      <c r="J419" s="10"/>
      <c r="K419" s="21"/>
      <c r="L419" s="10" t="s">
        <v>23</v>
      </c>
      <c r="M419" s="6"/>
      <c r="N419" s="6"/>
      <c r="O419" s="6"/>
      <c r="P419" s="6"/>
      <c r="Q419" s="6"/>
      <c r="R419" s="6"/>
      <c r="S419" s="6"/>
      <c r="T419" s="86"/>
    </row>
    <row r="420" spans="1:20" ht="28.5" x14ac:dyDescent="0.2">
      <c r="A420">
        <v>419</v>
      </c>
      <c r="B420" s="100" t="s">
        <v>1022</v>
      </c>
      <c r="C420" s="103" t="s">
        <v>1023</v>
      </c>
      <c r="D420" s="103" t="s">
        <v>1029</v>
      </c>
      <c r="E420" s="9" t="s">
        <v>1030</v>
      </c>
      <c r="F420" s="9" t="s">
        <v>1031</v>
      </c>
      <c r="G420" s="9"/>
      <c r="H420" s="9" t="s">
        <v>27</v>
      </c>
      <c r="I420" s="9" t="s">
        <v>107</v>
      </c>
      <c r="J420" s="9"/>
      <c r="K420" s="18"/>
      <c r="L420" s="9" t="s">
        <v>23</v>
      </c>
      <c r="M420" s="6"/>
      <c r="N420" s="6"/>
      <c r="O420" s="6"/>
      <c r="P420" s="6"/>
      <c r="Q420" s="6"/>
      <c r="R420" s="6"/>
      <c r="S420" s="6" t="s">
        <v>108</v>
      </c>
      <c r="T420" s="86"/>
    </row>
    <row r="421" spans="1:20" ht="42.75" x14ac:dyDescent="0.2">
      <c r="A421">
        <v>420</v>
      </c>
      <c r="B421" s="100" t="s">
        <v>1022</v>
      </c>
      <c r="C421" s="103" t="s">
        <v>1023</v>
      </c>
      <c r="D421" s="103" t="s">
        <v>1032</v>
      </c>
      <c r="E421" s="9" t="s">
        <v>1033</v>
      </c>
      <c r="F421" s="9" t="s">
        <v>1034</v>
      </c>
      <c r="G421" s="9" t="s">
        <v>158</v>
      </c>
      <c r="H421" s="9" t="s">
        <v>27</v>
      </c>
      <c r="I421" s="9" t="s">
        <v>228</v>
      </c>
      <c r="J421" s="9" t="s">
        <v>1035</v>
      </c>
      <c r="K421" s="18"/>
      <c r="L421" s="9" t="s">
        <v>23</v>
      </c>
      <c r="M421" s="6" t="s">
        <v>38</v>
      </c>
      <c r="N421" s="6"/>
      <c r="O421" s="6"/>
      <c r="P421" s="6"/>
      <c r="Q421" s="6" t="s">
        <v>39</v>
      </c>
      <c r="R421" s="6"/>
      <c r="S421" s="6" t="s">
        <v>176</v>
      </c>
      <c r="T421" s="86"/>
    </row>
    <row r="422" spans="1:20" x14ac:dyDescent="0.2">
      <c r="A422">
        <v>421</v>
      </c>
      <c r="B422" s="117" t="s">
        <v>1022</v>
      </c>
      <c r="C422" s="117" t="s">
        <v>1023</v>
      </c>
      <c r="D422" s="117" t="s">
        <v>1036</v>
      </c>
      <c r="E422" t="s">
        <v>1037</v>
      </c>
      <c r="F422"/>
      <c r="G422"/>
      <c r="H422"/>
      <c r="I422"/>
      <c r="J422"/>
      <c r="K422"/>
      <c r="L422" t="s">
        <v>23</v>
      </c>
      <c r="M422" s="6"/>
      <c r="N422" s="6"/>
      <c r="O422" s="6"/>
      <c r="P422" s="6"/>
      <c r="Q422" s="6"/>
      <c r="R422" s="6"/>
      <c r="S422" s="6"/>
      <c r="T422" s="86"/>
    </row>
    <row r="423" spans="1:20" ht="114" x14ac:dyDescent="0.2">
      <c r="A423">
        <v>422</v>
      </c>
      <c r="B423" s="110" t="s">
        <v>1022</v>
      </c>
      <c r="C423" s="111" t="s">
        <v>1023</v>
      </c>
      <c r="D423" s="111" t="s">
        <v>1038</v>
      </c>
      <c r="E423" s="12" t="s">
        <v>1039</v>
      </c>
      <c r="F423" s="12" t="s">
        <v>1040</v>
      </c>
      <c r="G423" s="12"/>
      <c r="H423" s="12" t="s">
        <v>968</v>
      </c>
      <c r="I423" s="12" t="s">
        <v>159</v>
      </c>
      <c r="J423" s="12"/>
      <c r="K423" s="32"/>
      <c r="L423" s="12" t="s">
        <v>23</v>
      </c>
      <c r="M423" s="6" t="s">
        <v>151</v>
      </c>
      <c r="N423" s="6" t="s">
        <v>1041</v>
      </c>
      <c r="O423" s="6" t="s">
        <v>1042</v>
      </c>
      <c r="P423" s="6" t="s">
        <v>172</v>
      </c>
      <c r="Q423" s="6" t="s">
        <v>39</v>
      </c>
      <c r="R423" s="6"/>
      <c r="S423" s="6" t="s">
        <v>40</v>
      </c>
      <c r="T423" s="86"/>
    </row>
    <row r="424" spans="1:20" ht="28.5" x14ac:dyDescent="0.2">
      <c r="A424">
        <v>423</v>
      </c>
      <c r="B424" s="100" t="s">
        <v>1022</v>
      </c>
      <c r="C424" s="103" t="s">
        <v>1023</v>
      </c>
      <c r="D424" s="103">
        <v>13.4</v>
      </c>
      <c r="E424" s="9" t="s">
        <v>1043</v>
      </c>
      <c r="F424" s="17" t="s">
        <v>1044</v>
      </c>
      <c r="G424" s="9"/>
      <c r="H424" s="9" t="s">
        <v>27</v>
      </c>
      <c r="I424" s="9"/>
      <c r="J424" s="9"/>
      <c r="K424" s="18"/>
      <c r="L424" s="9" t="s">
        <v>23</v>
      </c>
      <c r="M424" s="6"/>
      <c r="N424" s="6"/>
      <c r="O424" s="6"/>
      <c r="P424" s="6"/>
      <c r="Q424" s="6"/>
      <c r="R424" s="6"/>
      <c r="S424" s="6"/>
      <c r="T424" s="86"/>
    </row>
    <row r="425" spans="1:20" x14ac:dyDescent="0.2">
      <c r="A425">
        <v>424</v>
      </c>
      <c r="B425" s="117" t="s">
        <v>1022</v>
      </c>
      <c r="C425" s="117" t="s">
        <v>1023</v>
      </c>
      <c r="D425" s="117">
        <v>13.5</v>
      </c>
      <c r="E425" t="s">
        <v>1045</v>
      </c>
      <c r="F425"/>
      <c r="G425"/>
      <c r="H425"/>
      <c r="I425"/>
      <c r="J425"/>
      <c r="K425"/>
      <c r="L425" t="s">
        <v>306</v>
      </c>
      <c r="M425" s="6"/>
      <c r="N425" s="6"/>
      <c r="O425" s="6"/>
      <c r="P425" s="6"/>
      <c r="Q425" s="6"/>
      <c r="R425" s="6"/>
      <c r="S425" s="6"/>
      <c r="T425" s="86"/>
    </row>
    <row r="426" spans="1:20" ht="28.5" x14ac:dyDescent="0.2">
      <c r="A426">
        <v>425</v>
      </c>
      <c r="B426" s="100" t="s">
        <v>1022</v>
      </c>
      <c r="C426" s="103" t="s">
        <v>1023</v>
      </c>
      <c r="D426" s="103" t="s">
        <v>1046</v>
      </c>
      <c r="E426" s="9" t="s">
        <v>1047</v>
      </c>
      <c r="F426" s="9" t="s">
        <v>1048</v>
      </c>
      <c r="G426" s="9"/>
      <c r="H426" s="9" t="s">
        <v>27</v>
      </c>
      <c r="I426" s="9" t="s">
        <v>107</v>
      </c>
      <c r="J426" s="15"/>
      <c r="K426" s="20"/>
      <c r="L426" s="9" t="s">
        <v>306</v>
      </c>
      <c r="M426" s="6"/>
      <c r="N426" s="6"/>
      <c r="O426" s="6"/>
      <c r="P426" s="6"/>
      <c r="Q426" s="6"/>
      <c r="R426" s="6"/>
      <c r="S426" s="6" t="s">
        <v>108</v>
      </c>
      <c r="T426" s="86"/>
    </row>
    <row r="427" spans="1:20" ht="57" x14ac:dyDescent="0.2">
      <c r="A427">
        <v>426</v>
      </c>
      <c r="B427" s="108" t="s">
        <v>1022</v>
      </c>
      <c r="C427" s="102" t="s">
        <v>1023</v>
      </c>
      <c r="D427" s="102" t="s">
        <v>1049</v>
      </c>
      <c r="E427" s="13" t="s">
        <v>1050</v>
      </c>
      <c r="F427" s="13" t="s">
        <v>1051</v>
      </c>
      <c r="G427" s="13" t="s">
        <v>158</v>
      </c>
      <c r="H427" s="13" t="s">
        <v>56</v>
      </c>
      <c r="I427" s="13" t="s">
        <v>332</v>
      </c>
      <c r="J427" s="28"/>
      <c r="K427" s="30"/>
      <c r="L427" s="13" t="s">
        <v>306</v>
      </c>
      <c r="M427" s="6" t="s">
        <v>38</v>
      </c>
      <c r="N427" s="6"/>
      <c r="O427" s="6"/>
      <c r="P427" s="6"/>
      <c r="Q427" s="6" t="s">
        <v>39</v>
      </c>
      <c r="R427" s="6"/>
      <c r="S427" s="6" t="s">
        <v>40</v>
      </c>
      <c r="T427" s="86"/>
    </row>
    <row r="428" spans="1:20" ht="42.75" x14ac:dyDescent="0.2">
      <c r="A428">
        <v>427</v>
      </c>
      <c r="B428" s="100" t="s">
        <v>1022</v>
      </c>
      <c r="C428" s="103" t="s">
        <v>1023</v>
      </c>
      <c r="D428" s="103" t="s">
        <v>1049</v>
      </c>
      <c r="E428" s="9" t="s">
        <v>1050</v>
      </c>
      <c r="F428" s="9" t="s">
        <v>1052</v>
      </c>
      <c r="G428" s="9"/>
      <c r="H428" s="9" t="s">
        <v>27</v>
      </c>
      <c r="I428" s="9" t="s">
        <v>332</v>
      </c>
      <c r="J428" s="15"/>
      <c r="K428" s="20"/>
      <c r="L428" s="9" t="s">
        <v>306</v>
      </c>
      <c r="M428" s="6"/>
      <c r="N428" s="6"/>
      <c r="O428" s="6"/>
      <c r="P428" s="6"/>
      <c r="Q428" s="6"/>
      <c r="R428" s="6"/>
      <c r="S428" s="6" t="s">
        <v>108</v>
      </c>
      <c r="T428" s="86"/>
    </row>
    <row r="429" spans="1:20" ht="42.75" x14ac:dyDescent="0.2">
      <c r="A429">
        <v>428</v>
      </c>
      <c r="B429" s="101" t="s">
        <v>1022</v>
      </c>
      <c r="C429" s="107" t="s">
        <v>1023</v>
      </c>
      <c r="D429" s="107" t="s">
        <v>1053</v>
      </c>
      <c r="E429" s="10" t="s">
        <v>1054</v>
      </c>
      <c r="F429" s="10" t="s">
        <v>1055</v>
      </c>
      <c r="G429" s="10"/>
      <c r="H429" s="10" t="s">
        <v>23</v>
      </c>
      <c r="I429" s="10"/>
      <c r="J429" s="10"/>
      <c r="K429" s="21"/>
      <c r="L429" s="10" t="s">
        <v>306</v>
      </c>
      <c r="M429" s="6"/>
      <c r="N429" s="6"/>
      <c r="O429" s="6"/>
      <c r="P429" s="6"/>
      <c r="Q429" s="6"/>
      <c r="R429" s="6"/>
      <c r="S429" s="6"/>
      <c r="T429" s="86"/>
    </row>
    <row r="430" spans="1:20" ht="15" x14ac:dyDescent="0.25">
      <c r="A430">
        <v>429</v>
      </c>
      <c r="B430" s="123" t="s">
        <v>1022</v>
      </c>
      <c r="C430" s="124" t="s">
        <v>1023</v>
      </c>
      <c r="D430" s="124">
        <v>13.6</v>
      </c>
      <c r="E430" s="2" t="s">
        <v>1056</v>
      </c>
      <c r="F430" s="2"/>
      <c r="G430" s="2"/>
      <c r="H430" s="2"/>
      <c r="I430" s="2"/>
      <c r="J430" s="2"/>
      <c r="K430" s="75"/>
      <c r="L430" s="2"/>
      <c r="M430" s="6"/>
      <c r="N430" s="6"/>
      <c r="O430" s="6"/>
      <c r="P430" s="6"/>
      <c r="Q430" s="6"/>
      <c r="R430" s="6"/>
      <c r="S430" s="6"/>
      <c r="T430" s="86"/>
    </row>
    <row r="431" spans="1:20" ht="42.75" x14ac:dyDescent="0.2">
      <c r="A431">
        <v>430</v>
      </c>
      <c r="B431" s="100" t="s">
        <v>1022</v>
      </c>
      <c r="C431" s="103" t="s">
        <v>1023</v>
      </c>
      <c r="D431" s="103" t="s">
        <v>1057</v>
      </c>
      <c r="E431" s="9" t="s">
        <v>1058</v>
      </c>
      <c r="F431" s="9" t="s">
        <v>1059</v>
      </c>
      <c r="G431" s="9"/>
      <c r="H431" s="9" t="s">
        <v>27</v>
      </c>
      <c r="I431" s="9" t="s">
        <v>107</v>
      </c>
      <c r="J431" s="9"/>
      <c r="K431" s="18"/>
      <c r="L431" s="9" t="s">
        <v>76</v>
      </c>
      <c r="M431" s="6"/>
      <c r="N431" s="6"/>
      <c r="O431" s="6"/>
      <c r="P431" s="6"/>
      <c r="Q431" s="6"/>
      <c r="R431" s="6"/>
      <c r="S431" s="6" t="s">
        <v>108</v>
      </c>
      <c r="T431" s="86"/>
    </row>
    <row r="432" spans="1:20" ht="57" x14ac:dyDescent="0.2">
      <c r="A432">
        <v>431</v>
      </c>
      <c r="B432" s="101" t="s">
        <v>1022</v>
      </c>
      <c r="C432" s="107" t="s">
        <v>1023</v>
      </c>
      <c r="D432" s="107" t="s">
        <v>1060</v>
      </c>
      <c r="E432" s="10" t="s">
        <v>1061</v>
      </c>
      <c r="F432" s="10" t="s">
        <v>1062</v>
      </c>
      <c r="G432" s="10"/>
      <c r="H432" s="10" t="s">
        <v>23</v>
      </c>
      <c r="I432" s="10"/>
      <c r="J432" s="10"/>
      <c r="K432" s="21"/>
      <c r="L432" s="10" t="s">
        <v>76</v>
      </c>
      <c r="M432" s="6"/>
      <c r="N432" s="6"/>
      <c r="O432" s="6"/>
      <c r="P432" s="6"/>
      <c r="Q432" s="6"/>
      <c r="R432" s="6"/>
      <c r="S432" s="6"/>
      <c r="T432" s="86"/>
    </row>
    <row r="433" spans="1:20" ht="128.25" x14ac:dyDescent="0.2">
      <c r="A433">
        <v>432</v>
      </c>
      <c r="B433" s="120" t="s">
        <v>1022</v>
      </c>
      <c r="C433" s="121" t="s">
        <v>1023</v>
      </c>
      <c r="D433" s="121" t="s">
        <v>1060</v>
      </c>
      <c r="E433" s="39" t="s">
        <v>1061</v>
      </c>
      <c r="F433" s="39" t="s">
        <v>1063</v>
      </c>
      <c r="G433" s="39" t="s">
        <v>158</v>
      </c>
      <c r="H433" s="39" t="s">
        <v>56</v>
      </c>
      <c r="I433" s="39" t="s">
        <v>332</v>
      </c>
      <c r="J433" s="39" t="s">
        <v>1064</v>
      </c>
      <c r="K433" s="76"/>
      <c r="L433" s="39" t="s">
        <v>76</v>
      </c>
      <c r="M433" s="6" t="s">
        <v>151</v>
      </c>
      <c r="N433" s="6" t="s">
        <v>1065</v>
      </c>
      <c r="O433" s="6" t="s">
        <v>169</v>
      </c>
      <c r="P433" s="6" t="s">
        <v>169</v>
      </c>
      <c r="Q433" s="6" t="s">
        <v>39</v>
      </c>
      <c r="R433" s="6"/>
      <c r="S433" s="6" t="s">
        <v>39</v>
      </c>
      <c r="T433" s="86"/>
    </row>
    <row r="434" spans="1:20" ht="42.75" x14ac:dyDescent="0.2">
      <c r="A434">
        <v>433</v>
      </c>
      <c r="B434" s="108" t="s">
        <v>1022</v>
      </c>
      <c r="C434" s="102" t="s">
        <v>1023</v>
      </c>
      <c r="D434" s="103" t="s">
        <v>1066</v>
      </c>
      <c r="E434" s="9" t="s">
        <v>1067</v>
      </c>
      <c r="F434" s="9" t="s">
        <v>1068</v>
      </c>
      <c r="G434" s="9"/>
      <c r="H434" s="9" t="s">
        <v>27</v>
      </c>
      <c r="I434" s="9" t="s">
        <v>1068</v>
      </c>
      <c r="J434" s="9"/>
      <c r="K434" s="18"/>
      <c r="L434" s="9" t="s">
        <v>306</v>
      </c>
      <c r="M434" s="6"/>
      <c r="N434" s="6"/>
      <c r="O434" s="6"/>
      <c r="P434" s="6"/>
      <c r="Q434" s="6"/>
      <c r="R434" s="6"/>
      <c r="S434" s="6"/>
      <c r="T434" s="86"/>
    </row>
    <row r="435" spans="1:20" ht="42.75" x14ac:dyDescent="0.2">
      <c r="A435">
        <v>434</v>
      </c>
      <c r="B435" s="101" t="s">
        <v>1022</v>
      </c>
      <c r="C435" s="107" t="s">
        <v>1023</v>
      </c>
      <c r="D435" s="107" t="s">
        <v>1069</v>
      </c>
      <c r="E435" s="10" t="s">
        <v>1070</v>
      </c>
      <c r="F435" s="10" t="s">
        <v>1055</v>
      </c>
      <c r="G435" s="10"/>
      <c r="H435" s="10" t="s">
        <v>23</v>
      </c>
      <c r="I435" s="10"/>
      <c r="J435" s="10"/>
      <c r="K435" s="21"/>
      <c r="L435" s="10" t="s">
        <v>306</v>
      </c>
      <c r="M435" s="6"/>
      <c r="N435" s="6"/>
      <c r="O435" s="6"/>
      <c r="P435" s="6"/>
      <c r="Q435" s="6"/>
      <c r="R435" s="6"/>
      <c r="S435" s="6"/>
      <c r="T435" s="86"/>
    </row>
    <row r="436" spans="1:20" ht="28.5" x14ac:dyDescent="0.2">
      <c r="A436">
        <v>435</v>
      </c>
      <c r="B436" s="100" t="s">
        <v>1022</v>
      </c>
      <c r="C436" s="103" t="s">
        <v>1023</v>
      </c>
      <c r="D436" s="103" t="s">
        <v>1071</v>
      </c>
      <c r="E436" s="11" t="s">
        <v>1072</v>
      </c>
      <c r="F436" s="11" t="s">
        <v>1073</v>
      </c>
      <c r="G436" s="11"/>
      <c r="H436" s="9" t="s">
        <v>46</v>
      </c>
      <c r="I436" s="11"/>
      <c r="J436" s="11"/>
      <c r="K436" s="77"/>
      <c r="L436" s="11" t="s">
        <v>182</v>
      </c>
      <c r="M436" s="6"/>
      <c r="N436" s="6"/>
      <c r="O436" s="6"/>
      <c r="P436" s="6"/>
      <c r="Q436" s="6"/>
      <c r="R436" s="6"/>
      <c r="S436" s="6" t="s">
        <v>31</v>
      </c>
      <c r="T436" s="86"/>
    </row>
    <row r="437" spans="1:20" ht="28.5" x14ac:dyDescent="0.2">
      <c r="A437">
        <v>436</v>
      </c>
      <c r="B437" s="100" t="s">
        <v>1022</v>
      </c>
      <c r="C437" s="103" t="s">
        <v>1023</v>
      </c>
      <c r="D437" s="103">
        <v>13.7</v>
      </c>
      <c r="E437" s="9" t="s">
        <v>1074</v>
      </c>
      <c r="F437" s="9" t="s">
        <v>1075</v>
      </c>
      <c r="G437" s="9"/>
      <c r="H437" s="9" t="s">
        <v>27</v>
      </c>
      <c r="I437" s="9" t="s">
        <v>1001</v>
      </c>
      <c r="J437" s="9"/>
      <c r="K437" s="18"/>
      <c r="L437" s="9" t="s">
        <v>76</v>
      </c>
      <c r="M437" s="6"/>
      <c r="N437" s="6"/>
      <c r="O437" s="6"/>
      <c r="P437" s="6"/>
      <c r="Q437" s="6"/>
      <c r="R437" s="6"/>
      <c r="S437" s="6" t="s">
        <v>40</v>
      </c>
      <c r="T437" s="86"/>
    </row>
    <row r="438" spans="1:20" x14ac:dyDescent="0.2">
      <c r="A438">
        <v>437</v>
      </c>
      <c r="B438" s="100" t="s">
        <v>1022</v>
      </c>
      <c r="C438" s="103" t="s">
        <v>1023</v>
      </c>
      <c r="D438" s="103">
        <v>13.8</v>
      </c>
      <c r="E438" s="11" t="s">
        <v>1076</v>
      </c>
      <c r="F438" s="11" t="s">
        <v>1073</v>
      </c>
      <c r="G438" s="11"/>
      <c r="H438" s="9" t="s">
        <v>46</v>
      </c>
      <c r="I438" s="11"/>
      <c r="J438" s="11"/>
      <c r="K438" s="77"/>
      <c r="L438" s="11" t="s">
        <v>182</v>
      </c>
      <c r="M438" s="6"/>
      <c r="N438" s="6"/>
      <c r="O438" s="6"/>
      <c r="P438" s="6"/>
      <c r="Q438" s="6"/>
      <c r="R438" s="6"/>
      <c r="S438" s="6" t="s">
        <v>31</v>
      </c>
      <c r="T438" s="86"/>
    </row>
    <row r="439" spans="1:20" ht="28.5" x14ac:dyDescent="0.2">
      <c r="A439">
        <v>438</v>
      </c>
      <c r="B439" s="101" t="s">
        <v>1022</v>
      </c>
      <c r="C439" s="107" t="s">
        <v>1023</v>
      </c>
      <c r="D439" s="107">
        <v>13.9</v>
      </c>
      <c r="E439" s="10" t="s">
        <v>1077</v>
      </c>
      <c r="F439" s="10"/>
      <c r="G439" s="10"/>
      <c r="H439" s="10" t="s">
        <v>23</v>
      </c>
      <c r="I439" s="10"/>
      <c r="J439" s="10"/>
      <c r="K439" s="21"/>
      <c r="L439" s="10" t="s">
        <v>23</v>
      </c>
      <c r="M439" s="6"/>
      <c r="N439" s="6"/>
      <c r="O439" s="6"/>
      <c r="P439" s="6"/>
      <c r="Q439" s="6"/>
      <c r="R439" s="6"/>
      <c r="S439" s="6"/>
      <c r="T439" s="86"/>
    </row>
    <row r="440" spans="1:20" ht="15" x14ac:dyDescent="0.25">
      <c r="A440">
        <v>439</v>
      </c>
      <c r="B440" s="109" t="s">
        <v>1078</v>
      </c>
      <c r="C440" s="97" t="s">
        <v>1079</v>
      </c>
      <c r="D440" s="97">
        <v>14</v>
      </c>
      <c r="E440" s="4" t="s">
        <v>1080</v>
      </c>
      <c r="F440" s="4"/>
      <c r="G440" s="4"/>
      <c r="H440" s="4"/>
      <c r="I440" s="4"/>
      <c r="J440" s="5"/>
      <c r="K440" s="16"/>
      <c r="L440" s="4"/>
      <c r="M440" s="6"/>
      <c r="N440" s="6"/>
      <c r="O440" s="6"/>
      <c r="P440" s="6"/>
      <c r="Q440" s="6"/>
      <c r="R440" s="6"/>
      <c r="S440" s="6"/>
      <c r="T440" s="86"/>
    </row>
    <row r="441" spans="1:20" ht="15" x14ac:dyDescent="0.25">
      <c r="A441">
        <v>440</v>
      </c>
      <c r="B441" s="109" t="s">
        <v>1078</v>
      </c>
      <c r="C441" s="97" t="s">
        <v>1079</v>
      </c>
      <c r="D441" s="97">
        <v>14.1</v>
      </c>
      <c r="E441" s="4" t="s">
        <v>1081</v>
      </c>
      <c r="F441" s="4"/>
      <c r="G441" s="4"/>
      <c r="H441" s="4"/>
      <c r="I441" s="4"/>
      <c r="J441" s="4"/>
      <c r="K441" s="4"/>
      <c r="L441" s="4" t="s">
        <v>23</v>
      </c>
      <c r="M441" s="6"/>
      <c r="N441" s="6"/>
      <c r="O441" s="6"/>
      <c r="P441" s="6"/>
      <c r="Q441" s="6"/>
      <c r="R441" s="6"/>
      <c r="S441" s="6"/>
      <c r="T441" s="86"/>
    </row>
    <row r="442" spans="1:20" x14ac:dyDescent="0.2">
      <c r="A442">
        <v>441</v>
      </c>
      <c r="B442" s="101" t="s">
        <v>1078</v>
      </c>
      <c r="C442" s="107" t="s">
        <v>1079</v>
      </c>
      <c r="D442" s="107" t="s">
        <v>1082</v>
      </c>
      <c r="E442" s="10" t="s">
        <v>1083</v>
      </c>
      <c r="F442" s="10"/>
      <c r="G442" s="10"/>
      <c r="H442" s="10" t="s">
        <v>23</v>
      </c>
      <c r="I442" s="10"/>
      <c r="J442" s="10"/>
      <c r="K442" s="21"/>
      <c r="L442" s="10" t="s">
        <v>23</v>
      </c>
      <c r="M442" s="6"/>
      <c r="N442" s="6"/>
      <c r="O442" s="6"/>
      <c r="P442" s="6"/>
      <c r="Q442" s="6"/>
      <c r="R442" s="6"/>
      <c r="S442" s="6"/>
      <c r="T442" s="86"/>
    </row>
    <row r="443" spans="1:20" x14ac:dyDescent="0.2">
      <c r="A443">
        <v>442</v>
      </c>
      <c r="B443" s="101" t="s">
        <v>1078</v>
      </c>
      <c r="C443" s="107" t="s">
        <v>1079</v>
      </c>
      <c r="D443" s="107" t="s">
        <v>1084</v>
      </c>
      <c r="E443" s="10" t="s">
        <v>1085</v>
      </c>
      <c r="F443" s="10"/>
      <c r="G443" s="10"/>
      <c r="H443" s="10" t="s">
        <v>23</v>
      </c>
      <c r="I443" s="10"/>
      <c r="J443" s="10"/>
      <c r="K443" s="21"/>
      <c r="L443" s="10" t="s">
        <v>23</v>
      </c>
      <c r="M443" s="6"/>
      <c r="N443" s="6"/>
      <c r="O443" s="6"/>
      <c r="P443" s="6"/>
      <c r="Q443" s="6"/>
      <c r="R443" s="6"/>
      <c r="S443" s="6"/>
      <c r="T443" s="86"/>
    </row>
    <row r="444" spans="1:20" ht="28.5" x14ac:dyDescent="0.2">
      <c r="A444">
        <v>443</v>
      </c>
      <c r="B444" s="101" t="s">
        <v>1078</v>
      </c>
      <c r="C444" s="107" t="s">
        <v>1079</v>
      </c>
      <c r="D444" s="107" t="s">
        <v>1086</v>
      </c>
      <c r="E444" s="10" t="s">
        <v>1087</v>
      </c>
      <c r="F444" s="10"/>
      <c r="G444" s="10"/>
      <c r="H444" s="10" t="s">
        <v>23</v>
      </c>
      <c r="I444" s="7"/>
      <c r="J444" s="10"/>
      <c r="K444" s="21"/>
      <c r="L444" s="10" t="s">
        <v>23</v>
      </c>
      <c r="M444" s="6"/>
      <c r="N444" s="6"/>
      <c r="O444" s="6"/>
      <c r="P444" s="6"/>
      <c r="Q444" s="6"/>
      <c r="R444" s="6"/>
      <c r="S444" s="6"/>
      <c r="T444" s="86"/>
    </row>
    <row r="445" spans="1:20" x14ac:dyDescent="0.2">
      <c r="A445">
        <v>444</v>
      </c>
      <c r="B445" s="101" t="s">
        <v>1078</v>
      </c>
      <c r="C445" s="107" t="s">
        <v>1079</v>
      </c>
      <c r="D445" s="107" t="s">
        <v>1088</v>
      </c>
      <c r="E445" s="10" t="s">
        <v>1089</v>
      </c>
      <c r="F445" s="10"/>
      <c r="G445" s="10"/>
      <c r="H445" s="10" t="s">
        <v>23</v>
      </c>
      <c r="I445" s="10"/>
      <c r="J445" s="10"/>
      <c r="K445" s="21"/>
      <c r="L445" s="10" t="s">
        <v>23</v>
      </c>
      <c r="M445" s="6"/>
      <c r="N445" s="6"/>
      <c r="O445" s="6"/>
      <c r="P445" s="6"/>
      <c r="Q445" s="6"/>
      <c r="R445" s="6"/>
      <c r="S445" s="6"/>
      <c r="T445" s="86"/>
    </row>
    <row r="446" spans="1:20" ht="28.5" x14ac:dyDescent="0.2">
      <c r="A446">
        <v>445</v>
      </c>
      <c r="B446" s="101" t="s">
        <v>1078</v>
      </c>
      <c r="C446" s="107" t="s">
        <v>1079</v>
      </c>
      <c r="D446" s="107" t="s">
        <v>1090</v>
      </c>
      <c r="E446" s="10" t="s">
        <v>1091</v>
      </c>
      <c r="F446" s="10"/>
      <c r="G446" s="10"/>
      <c r="H446" s="10" t="s">
        <v>23</v>
      </c>
      <c r="I446" s="10"/>
      <c r="J446" s="7"/>
      <c r="K446" s="21"/>
      <c r="L446" s="10" t="s">
        <v>23</v>
      </c>
      <c r="M446" s="6"/>
      <c r="N446" s="6"/>
      <c r="O446" s="6"/>
      <c r="P446" s="6"/>
      <c r="Q446" s="6"/>
      <c r="R446" s="6"/>
      <c r="S446" s="6"/>
      <c r="T446" s="86"/>
    </row>
    <row r="447" spans="1:20" ht="28.5" x14ac:dyDescent="0.2">
      <c r="A447">
        <v>446</v>
      </c>
      <c r="B447" s="101" t="s">
        <v>1078</v>
      </c>
      <c r="C447" s="107" t="s">
        <v>1079</v>
      </c>
      <c r="D447" s="107" t="s">
        <v>1092</v>
      </c>
      <c r="E447" s="10" t="s">
        <v>1093</v>
      </c>
      <c r="F447" s="10"/>
      <c r="G447" s="78"/>
      <c r="H447" s="10" t="s">
        <v>23</v>
      </c>
      <c r="I447" s="10"/>
      <c r="J447" s="7"/>
      <c r="K447" s="21"/>
      <c r="L447" s="10" t="s">
        <v>23</v>
      </c>
      <c r="M447" s="6"/>
      <c r="N447" s="6"/>
      <c r="O447" s="6"/>
      <c r="P447" s="6"/>
      <c r="Q447" s="6"/>
      <c r="R447" s="6"/>
      <c r="S447" s="6"/>
      <c r="T447" s="86"/>
    </row>
    <row r="448" spans="1:20" ht="71.25" x14ac:dyDescent="0.2">
      <c r="A448">
        <v>447</v>
      </c>
      <c r="B448" s="100" t="s">
        <v>1078</v>
      </c>
      <c r="C448" s="103" t="s">
        <v>1079</v>
      </c>
      <c r="D448" s="103" t="s">
        <v>1094</v>
      </c>
      <c r="E448" s="9" t="s">
        <v>1095</v>
      </c>
      <c r="F448" s="9" t="s">
        <v>1096</v>
      </c>
      <c r="G448" s="9" t="s">
        <v>158</v>
      </c>
      <c r="H448" s="9" t="s">
        <v>27</v>
      </c>
      <c r="I448" s="12" t="s">
        <v>36</v>
      </c>
      <c r="J448" s="9" t="s">
        <v>1097</v>
      </c>
      <c r="K448" s="18"/>
      <c r="L448" s="9" t="s">
        <v>23</v>
      </c>
      <c r="M448" s="6"/>
      <c r="N448" s="6"/>
      <c r="O448" s="6"/>
      <c r="P448" s="6"/>
      <c r="Q448" s="6"/>
      <c r="R448" s="6"/>
      <c r="S448" s="6" t="s">
        <v>40</v>
      </c>
      <c r="T448" s="86"/>
    </row>
    <row r="449" spans="1:20" ht="71.25" x14ac:dyDescent="0.2">
      <c r="A449">
        <v>448</v>
      </c>
      <c r="B449" s="101" t="s">
        <v>1078</v>
      </c>
      <c r="C449" s="107" t="s">
        <v>1079</v>
      </c>
      <c r="D449" s="107" t="s">
        <v>1094</v>
      </c>
      <c r="E449" s="10" t="s">
        <v>1095</v>
      </c>
      <c r="F449" s="10" t="s">
        <v>1098</v>
      </c>
      <c r="G449" s="10"/>
      <c r="H449" s="10" t="s">
        <v>23</v>
      </c>
      <c r="I449" s="38"/>
      <c r="J449" s="10" t="s">
        <v>1097</v>
      </c>
      <c r="K449" s="21"/>
      <c r="L449" s="10" t="s">
        <v>23</v>
      </c>
      <c r="M449" s="6" t="s">
        <v>38</v>
      </c>
      <c r="N449" s="6" t="s">
        <v>813</v>
      </c>
      <c r="O449" s="6"/>
      <c r="P449" s="6"/>
      <c r="Q449" s="6"/>
      <c r="R449" s="6"/>
      <c r="S449" s="6"/>
      <c r="T449" s="86"/>
    </row>
    <row r="450" spans="1:20" ht="28.5" x14ac:dyDescent="0.2">
      <c r="A450">
        <v>449</v>
      </c>
      <c r="B450" s="101" t="s">
        <v>1078</v>
      </c>
      <c r="C450" s="107" t="s">
        <v>1079</v>
      </c>
      <c r="D450" s="107" t="s">
        <v>1099</v>
      </c>
      <c r="E450" s="10" t="s">
        <v>1100</v>
      </c>
      <c r="F450" s="10"/>
      <c r="G450" s="10"/>
      <c r="H450" s="10" t="s">
        <v>23</v>
      </c>
      <c r="I450" s="10"/>
      <c r="J450" s="7"/>
      <c r="K450" s="21"/>
      <c r="L450" s="10" t="s">
        <v>23</v>
      </c>
      <c r="M450" s="6"/>
      <c r="N450" s="6"/>
      <c r="O450" s="6"/>
      <c r="P450" s="6"/>
      <c r="Q450" s="6"/>
      <c r="R450" s="6"/>
      <c r="S450" s="6"/>
      <c r="T450" s="86"/>
    </row>
    <row r="451" spans="1:20" ht="28.5" x14ac:dyDescent="0.2">
      <c r="A451">
        <v>450</v>
      </c>
      <c r="B451" s="101" t="s">
        <v>1078</v>
      </c>
      <c r="C451" s="107" t="s">
        <v>1079</v>
      </c>
      <c r="D451" s="107" t="s">
        <v>1101</v>
      </c>
      <c r="E451" s="10" t="s">
        <v>1102</v>
      </c>
      <c r="F451" s="10" t="s">
        <v>1103</v>
      </c>
      <c r="G451" s="10"/>
      <c r="H451" s="10" t="s">
        <v>371</v>
      </c>
      <c r="I451" s="10"/>
      <c r="J451" s="67"/>
      <c r="K451" s="74"/>
      <c r="L451" s="10" t="s">
        <v>23</v>
      </c>
      <c r="M451" s="6"/>
      <c r="N451" s="6"/>
      <c r="O451" s="6"/>
      <c r="P451" s="6"/>
      <c r="Q451" s="6"/>
      <c r="R451" s="6"/>
      <c r="S451" s="6" t="s">
        <v>31</v>
      </c>
      <c r="T451" s="86"/>
    </row>
    <row r="452" spans="1:20" x14ac:dyDescent="0.2">
      <c r="A452">
        <v>451</v>
      </c>
      <c r="B452" s="101" t="s">
        <v>1078</v>
      </c>
      <c r="C452" s="107" t="s">
        <v>1079</v>
      </c>
      <c r="D452" s="107" t="s">
        <v>1104</v>
      </c>
      <c r="E452" s="10" t="s">
        <v>1105</v>
      </c>
      <c r="F452" s="10"/>
      <c r="G452" s="10"/>
      <c r="H452" s="10" t="s">
        <v>23</v>
      </c>
      <c r="I452" s="10"/>
      <c r="J452" s="7"/>
      <c r="K452" s="21"/>
      <c r="L452" s="10" t="s">
        <v>23</v>
      </c>
      <c r="M452" s="6"/>
      <c r="N452" s="6"/>
      <c r="O452" s="6"/>
      <c r="P452" s="6"/>
      <c r="Q452" s="6"/>
      <c r="R452" s="6"/>
      <c r="S452" s="6"/>
      <c r="T452" s="86"/>
    </row>
    <row r="453" spans="1:20" ht="28.5" x14ac:dyDescent="0.2">
      <c r="A453">
        <v>452</v>
      </c>
      <c r="B453" s="101" t="s">
        <v>1078</v>
      </c>
      <c r="C453" s="107" t="s">
        <v>1079</v>
      </c>
      <c r="D453" s="107" t="s">
        <v>1106</v>
      </c>
      <c r="E453" s="10" t="s">
        <v>1107</v>
      </c>
      <c r="F453" s="10"/>
      <c r="G453" s="10"/>
      <c r="H453" s="10" t="s">
        <v>23</v>
      </c>
      <c r="I453" s="10"/>
      <c r="J453" s="10"/>
      <c r="K453" s="21"/>
      <c r="L453" s="10" t="s">
        <v>23</v>
      </c>
      <c r="M453" s="6"/>
      <c r="N453" s="6"/>
      <c r="O453" s="6"/>
      <c r="P453" s="6"/>
      <c r="Q453" s="6"/>
      <c r="R453" s="6"/>
      <c r="S453" s="6"/>
      <c r="T453" s="86"/>
    </row>
    <row r="454" spans="1:20" ht="28.5" x14ac:dyDescent="0.2">
      <c r="A454">
        <v>453</v>
      </c>
      <c r="B454" s="101" t="s">
        <v>1078</v>
      </c>
      <c r="C454" s="107" t="s">
        <v>1079</v>
      </c>
      <c r="D454" s="107" t="s">
        <v>1108</v>
      </c>
      <c r="E454" s="10" t="s">
        <v>1109</v>
      </c>
      <c r="F454" s="10"/>
      <c r="G454" s="10"/>
      <c r="H454" s="10" t="s">
        <v>23</v>
      </c>
      <c r="I454" s="10"/>
      <c r="J454" s="10"/>
      <c r="K454" s="21"/>
      <c r="L454" s="10" t="s">
        <v>23</v>
      </c>
      <c r="M454" s="6"/>
      <c r="N454" s="6"/>
      <c r="O454" s="6"/>
      <c r="P454" s="6"/>
      <c r="Q454" s="6"/>
      <c r="R454" s="6"/>
      <c r="S454" s="6"/>
      <c r="T454" s="86"/>
    </row>
    <row r="455" spans="1:20" ht="28.5" x14ac:dyDescent="0.2">
      <c r="A455">
        <v>454</v>
      </c>
      <c r="B455" s="101" t="s">
        <v>1078</v>
      </c>
      <c r="C455" s="107" t="s">
        <v>1079</v>
      </c>
      <c r="D455" s="107" t="s">
        <v>1110</v>
      </c>
      <c r="E455" s="10" t="s">
        <v>1111</v>
      </c>
      <c r="F455" s="10" t="s">
        <v>1112</v>
      </c>
      <c r="G455" s="10"/>
      <c r="H455" s="10" t="s">
        <v>23</v>
      </c>
      <c r="I455" s="10"/>
      <c r="J455" s="7"/>
      <c r="K455" s="21"/>
      <c r="L455" s="10" t="s">
        <v>23</v>
      </c>
      <c r="M455" s="6"/>
      <c r="N455" s="6"/>
      <c r="O455" s="6"/>
      <c r="P455" s="6"/>
      <c r="Q455" s="6"/>
      <c r="R455" s="6"/>
      <c r="S455" s="6"/>
      <c r="T455" s="86"/>
    </row>
    <row r="456" spans="1:20" ht="57" x14ac:dyDescent="0.2">
      <c r="A456">
        <v>455</v>
      </c>
      <c r="B456" s="101" t="s">
        <v>1078</v>
      </c>
      <c r="C456" s="107" t="s">
        <v>1079</v>
      </c>
      <c r="D456" s="107" t="s">
        <v>1113</v>
      </c>
      <c r="E456" s="10" t="s">
        <v>1114</v>
      </c>
      <c r="F456" s="10" t="s">
        <v>1115</v>
      </c>
      <c r="G456" s="10" t="s">
        <v>169</v>
      </c>
      <c r="H456" s="10" t="s">
        <v>27</v>
      </c>
      <c r="I456" s="10"/>
      <c r="J456" s="7" t="s">
        <v>1116</v>
      </c>
      <c r="K456" s="21"/>
      <c r="L456" s="10" t="s">
        <v>23</v>
      </c>
      <c r="M456" s="6"/>
      <c r="N456" s="6"/>
      <c r="O456" s="6"/>
      <c r="P456" s="6"/>
      <c r="Q456" s="6"/>
      <c r="R456" s="6"/>
      <c r="S456" s="6" t="s">
        <v>108</v>
      </c>
      <c r="T456" s="86"/>
    </row>
    <row r="457" spans="1:20" ht="28.5" x14ac:dyDescent="0.2">
      <c r="A457">
        <v>456</v>
      </c>
      <c r="B457" s="101" t="s">
        <v>1078</v>
      </c>
      <c r="C457" s="107" t="s">
        <v>1079</v>
      </c>
      <c r="D457" s="107">
        <v>14.2</v>
      </c>
      <c r="E457" s="10" t="s">
        <v>1117</v>
      </c>
      <c r="F457" s="10" t="s">
        <v>1118</v>
      </c>
      <c r="G457" s="10"/>
      <c r="H457" s="10" t="s">
        <v>23</v>
      </c>
      <c r="I457" s="10"/>
      <c r="J457" s="7"/>
      <c r="K457" s="21"/>
      <c r="L457" s="10" t="s">
        <v>23</v>
      </c>
      <c r="M457" s="6"/>
      <c r="N457" s="6"/>
      <c r="O457" s="6"/>
      <c r="P457" s="6"/>
      <c r="Q457" s="6"/>
      <c r="R457" s="6"/>
      <c r="S457" s="6"/>
      <c r="T457" s="86"/>
    </row>
    <row r="458" spans="1:20" ht="28.5" x14ac:dyDescent="0.2">
      <c r="A458">
        <v>457</v>
      </c>
      <c r="B458" s="101" t="s">
        <v>1078</v>
      </c>
      <c r="C458" s="107" t="s">
        <v>1079</v>
      </c>
      <c r="D458" s="107">
        <v>14.3</v>
      </c>
      <c r="E458" s="10" t="s">
        <v>1119</v>
      </c>
      <c r="F458" s="10"/>
      <c r="G458" s="10"/>
      <c r="H458" s="10" t="s">
        <v>23</v>
      </c>
      <c r="I458" s="10"/>
      <c r="J458" s="10"/>
      <c r="K458" s="21"/>
      <c r="L458" s="10" t="s">
        <v>23</v>
      </c>
      <c r="M458" s="6"/>
      <c r="N458" s="6"/>
      <c r="O458" s="6"/>
      <c r="P458" s="6"/>
      <c r="Q458" s="6"/>
      <c r="R458" s="6"/>
      <c r="S458" s="6"/>
      <c r="T458" s="86"/>
    </row>
    <row r="459" spans="1:20" ht="28.5" x14ac:dyDescent="0.2">
      <c r="A459">
        <v>458</v>
      </c>
      <c r="B459" s="101" t="s">
        <v>1078</v>
      </c>
      <c r="C459" s="107" t="s">
        <v>1079</v>
      </c>
      <c r="D459" s="107" t="s">
        <v>1120</v>
      </c>
      <c r="E459" s="10" t="s">
        <v>1121</v>
      </c>
      <c r="F459" s="10"/>
      <c r="G459" s="10"/>
      <c r="H459" s="10" t="s">
        <v>23</v>
      </c>
      <c r="I459" s="10"/>
      <c r="J459" s="10"/>
      <c r="K459" s="21"/>
      <c r="L459" s="10" t="s">
        <v>23</v>
      </c>
      <c r="M459" s="6"/>
      <c r="N459" s="6"/>
      <c r="O459" s="6"/>
      <c r="P459" s="6"/>
      <c r="Q459" s="6"/>
      <c r="R459" s="6"/>
      <c r="S459" s="6"/>
      <c r="T459" s="86"/>
    </row>
    <row r="460" spans="1:20" x14ac:dyDescent="0.2">
      <c r="A460">
        <v>459</v>
      </c>
      <c r="B460" s="101" t="s">
        <v>1078</v>
      </c>
      <c r="C460" s="107" t="s">
        <v>1079</v>
      </c>
      <c r="D460" s="107" t="s">
        <v>1122</v>
      </c>
      <c r="E460" s="10" t="s">
        <v>1123</v>
      </c>
      <c r="F460" s="10"/>
      <c r="G460" s="10"/>
      <c r="H460" s="10" t="s">
        <v>23</v>
      </c>
      <c r="I460" s="10"/>
      <c r="J460" s="10"/>
      <c r="K460" s="21"/>
      <c r="L460" s="10" t="s">
        <v>23</v>
      </c>
      <c r="M460" s="6"/>
      <c r="N460" s="6"/>
      <c r="O460" s="6"/>
      <c r="P460" s="6"/>
      <c r="Q460" s="6"/>
      <c r="R460" s="6"/>
      <c r="S460" s="6"/>
      <c r="T460" s="86"/>
    </row>
    <row r="461" spans="1:20" ht="28.5" x14ac:dyDescent="0.2">
      <c r="A461">
        <v>460</v>
      </c>
      <c r="B461" s="101" t="s">
        <v>1078</v>
      </c>
      <c r="C461" s="107" t="s">
        <v>1079</v>
      </c>
      <c r="D461" s="107">
        <v>14.4</v>
      </c>
      <c r="E461" s="10" t="s">
        <v>1124</v>
      </c>
      <c r="F461" s="10" t="s">
        <v>1125</v>
      </c>
      <c r="G461" s="10"/>
      <c r="H461" s="10" t="s">
        <v>23</v>
      </c>
      <c r="I461" s="10"/>
      <c r="J461" s="10"/>
      <c r="K461" s="21"/>
      <c r="L461" s="10" t="s">
        <v>23</v>
      </c>
      <c r="M461" s="6"/>
      <c r="N461" s="6"/>
      <c r="O461" s="6"/>
      <c r="P461" s="6"/>
      <c r="Q461" s="6"/>
      <c r="R461" s="6"/>
      <c r="S461" s="6"/>
      <c r="T461" s="86"/>
    </row>
    <row r="462" spans="1:20" ht="42.75" x14ac:dyDescent="0.2">
      <c r="A462">
        <v>461</v>
      </c>
      <c r="B462" s="101" t="s">
        <v>1078</v>
      </c>
      <c r="C462" s="107" t="s">
        <v>1079</v>
      </c>
      <c r="D462" s="107" t="s">
        <v>1126</v>
      </c>
      <c r="E462" s="10" t="s">
        <v>1127</v>
      </c>
      <c r="F462" s="10"/>
      <c r="G462" s="10"/>
      <c r="H462" s="10" t="s">
        <v>23</v>
      </c>
      <c r="I462" s="10"/>
      <c r="J462" s="10"/>
      <c r="K462" s="21"/>
      <c r="L462" s="10" t="s">
        <v>23</v>
      </c>
      <c r="M462" s="6"/>
      <c r="N462" s="6"/>
      <c r="O462" s="6"/>
      <c r="P462" s="6"/>
      <c r="Q462" s="6"/>
      <c r="R462" s="6"/>
      <c r="S462" s="6"/>
      <c r="T462" s="86"/>
    </row>
    <row r="463" spans="1:20" ht="28.5" x14ac:dyDescent="0.2">
      <c r="A463">
        <v>462</v>
      </c>
      <c r="B463" s="101" t="s">
        <v>1078</v>
      </c>
      <c r="C463" s="107" t="s">
        <v>1079</v>
      </c>
      <c r="D463" s="107" t="s">
        <v>1128</v>
      </c>
      <c r="E463" s="10" t="s">
        <v>1129</v>
      </c>
      <c r="F463" s="10" t="s">
        <v>1130</v>
      </c>
      <c r="G463" s="10"/>
      <c r="H463" s="10" t="s">
        <v>46</v>
      </c>
      <c r="I463" s="10"/>
      <c r="J463" s="7"/>
      <c r="K463" s="21">
        <v>41957</v>
      </c>
      <c r="L463" s="10" t="s">
        <v>76</v>
      </c>
      <c r="M463" s="6"/>
      <c r="N463" s="6"/>
      <c r="O463" s="6"/>
      <c r="P463" s="6"/>
      <c r="Q463" s="6"/>
      <c r="R463" s="6"/>
      <c r="S463" s="6"/>
      <c r="T463" s="86"/>
    </row>
    <row r="464" spans="1:20" ht="28.5" x14ac:dyDescent="0.2">
      <c r="A464">
        <v>463</v>
      </c>
      <c r="B464" s="101" t="s">
        <v>1078</v>
      </c>
      <c r="C464" s="107" t="s">
        <v>1079</v>
      </c>
      <c r="D464" s="107" t="s">
        <v>1131</v>
      </c>
      <c r="E464" s="10" t="s">
        <v>1132</v>
      </c>
      <c r="F464" s="10" t="s">
        <v>1130</v>
      </c>
      <c r="G464" s="10"/>
      <c r="H464" s="10" t="s">
        <v>46</v>
      </c>
      <c r="I464" s="10"/>
      <c r="J464" s="10"/>
      <c r="K464" s="21">
        <v>41957</v>
      </c>
      <c r="L464" s="10" t="s">
        <v>76</v>
      </c>
      <c r="M464" s="6"/>
      <c r="N464" s="6"/>
      <c r="O464" s="6"/>
      <c r="P464" s="6"/>
      <c r="Q464" s="6"/>
      <c r="R464" s="6"/>
      <c r="S464" s="6"/>
      <c r="T464" s="86"/>
    </row>
    <row r="465" spans="1:20" ht="28.5" x14ac:dyDescent="0.2">
      <c r="A465">
        <v>464</v>
      </c>
      <c r="B465" s="101" t="s">
        <v>1078</v>
      </c>
      <c r="C465" s="107" t="s">
        <v>1079</v>
      </c>
      <c r="D465" s="107">
        <v>14.5</v>
      </c>
      <c r="E465" s="10" t="s">
        <v>1133</v>
      </c>
      <c r="F465" s="10"/>
      <c r="G465" s="10"/>
      <c r="H465" s="10" t="s">
        <v>23</v>
      </c>
      <c r="I465" s="10"/>
      <c r="J465" s="10"/>
      <c r="K465" s="21"/>
      <c r="L465" s="10" t="s">
        <v>23</v>
      </c>
      <c r="M465" s="6"/>
      <c r="N465" s="6"/>
      <c r="O465" s="6"/>
      <c r="P465" s="6"/>
      <c r="Q465" s="6"/>
      <c r="R465" s="6"/>
      <c r="S465" s="6"/>
      <c r="T465" s="86"/>
    </row>
    <row r="466" spans="1:20" x14ac:dyDescent="0.2">
      <c r="A466">
        <v>465</v>
      </c>
      <c r="B466" s="101" t="s">
        <v>1078</v>
      </c>
      <c r="C466" s="107" t="s">
        <v>1079</v>
      </c>
      <c r="D466" s="107">
        <v>14.6</v>
      </c>
      <c r="E466" s="10" t="s">
        <v>1134</v>
      </c>
      <c r="F466" s="10"/>
      <c r="G466" s="10"/>
      <c r="H466" s="10" t="s">
        <v>23</v>
      </c>
      <c r="I466" s="10"/>
      <c r="J466" s="7"/>
      <c r="K466" s="21"/>
      <c r="L466" s="10" t="s">
        <v>23</v>
      </c>
      <c r="M466" s="6"/>
      <c r="N466" s="6"/>
      <c r="O466" s="6"/>
      <c r="P466" s="6"/>
      <c r="Q466" s="6"/>
      <c r="R466" s="6"/>
      <c r="S466" s="6"/>
      <c r="T466" s="86"/>
    </row>
    <row r="467" spans="1:20" ht="42.75" x14ac:dyDescent="0.2">
      <c r="A467">
        <v>466</v>
      </c>
      <c r="B467" s="101" t="s">
        <v>1078</v>
      </c>
      <c r="C467" s="107" t="s">
        <v>1079</v>
      </c>
      <c r="D467" s="107" t="s">
        <v>1135</v>
      </c>
      <c r="E467" s="10" t="s">
        <v>1136</v>
      </c>
      <c r="F467" s="10" t="s">
        <v>1137</v>
      </c>
      <c r="G467" s="10"/>
      <c r="H467" s="10" t="s">
        <v>23</v>
      </c>
      <c r="I467" s="10"/>
      <c r="J467" s="7"/>
      <c r="K467" s="21"/>
      <c r="L467" s="10" t="s">
        <v>23</v>
      </c>
      <c r="M467" s="6"/>
      <c r="N467" s="6"/>
      <c r="O467" s="6"/>
      <c r="P467" s="6"/>
      <c r="Q467" s="6"/>
      <c r="R467" s="6"/>
      <c r="S467" s="6"/>
      <c r="T467" s="86"/>
    </row>
    <row r="468" spans="1:20" ht="71.25" x14ac:dyDescent="0.2">
      <c r="A468">
        <v>467</v>
      </c>
      <c r="B468" s="100" t="s">
        <v>1078</v>
      </c>
      <c r="C468" s="103" t="s">
        <v>1079</v>
      </c>
      <c r="D468" s="103">
        <v>14.7</v>
      </c>
      <c r="E468" s="9" t="s">
        <v>1138</v>
      </c>
      <c r="F468" s="9" t="s">
        <v>1139</v>
      </c>
      <c r="G468" s="9"/>
      <c r="H468" s="9" t="s">
        <v>27</v>
      </c>
      <c r="I468" s="12" t="s">
        <v>36</v>
      </c>
      <c r="J468" s="9" t="s">
        <v>1140</v>
      </c>
      <c r="K468" s="18"/>
      <c r="L468" s="9" t="s">
        <v>517</v>
      </c>
      <c r="M468" s="6" t="s">
        <v>38</v>
      </c>
      <c r="N468" s="6"/>
      <c r="O468" s="6"/>
      <c r="P468" s="6"/>
      <c r="Q468" s="6"/>
      <c r="R468" s="6"/>
      <c r="S468" s="6" t="s">
        <v>40</v>
      </c>
      <c r="T468" s="86"/>
    </row>
    <row r="469" spans="1:20" ht="15" x14ac:dyDescent="0.25">
      <c r="A469">
        <v>468</v>
      </c>
      <c r="B469" s="109" t="s">
        <v>1141</v>
      </c>
      <c r="C469" s="97" t="s">
        <v>1142</v>
      </c>
      <c r="D469" s="97">
        <v>15</v>
      </c>
      <c r="E469" s="4" t="s">
        <v>1143</v>
      </c>
      <c r="F469" s="4" t="s">
        <v>1144</v>
      </c>
      <c r="G469" s="4"/>
      <c r="H469" s="4"/>
      <c r="I469" s="4"/>
      <c r="J469" s="5"/>
      <c r="K469" s="5"/>
      <c r="L469" s="4"/>
      <c r="M469" s="6"/>
      <c r="N469" s="6"/>
      <c r="O469" s="6"/>
      <c r="P469" s="6"/>
      <c r="Q469" s="6"/>
      <c r="R469" s="6"/>
      <c r="S469" s="6"/>
      <c r="T469" s="86"/>
    </row>
    <row r="470" spans="1:20" ht="28.5" x14ac:dyDescent="0.2">
      <c r="A470">
        <v>469</v>
      </c>
      <c r="B470" s="101" t="s">
        <v>1141</v>
      </c>
      <c r="C470" s="107" t="s">
        <v>1142</v>
      </c>
      <c r="D470" s="107">
        <v>15.1</v>
      </c>
      <c r="E470" s="10" t="s">
        <v>1145</v>
      </c>
      <c r="F470" s="10"/>
      <c r="G470" s="10"/>
      <c r="H470" s="10" t="s">
        <v>23</v>
      </c>
      <c r="I470" s="10"/>
      <c r="J470" s="26"/>
      <c r="K470" s="7"/>
      <c r="L470" s="10" t="s">
        <v>23</v>
      </c>
      <c r="M470" s="6"/>
      <c r="N470" s="6"/>
      <c r="O470" s="6"/>
      <c r="P470" s="6"/>
      <c r="Q470" s="6"/>
      <c r="R470" s="6"/>
      <c r="S470" s="6"/>
      <c r="T470" s="86"/>
    </row>
    <row r="471" spans="1:20" ht="28.5" x14ac:dyDescent="0.2">
      <c r="A471">
        <v>470</v>
      </c>
      <c r="B471" s="101" t="s">
        <v>1141</v>
      </c>
      <c r="C471" s="107" t="s">
        <v>1142</v>
      </c>
      <c r="D471" s="107">
        <v>15.2</v>
      </c>
      <c r="E471" s="10" t="s">
        <v>1146</v>
      </c>
      <c r="F471" s="10"/>
      <c r="G471" s="10"/>
      <c r="H471" s="10" t="s">
        <v>23</v>
      </c>
      <c r="I471" s="10"/>
      <c r="J471" s="26"/>
      <c r="K471" s="7"/>
      <c r="L471" s="10" t="s">
        <v>23</v>
      </c>
      <c r="M471" s="6"/>
      <c r="N471" s="6"/>
      <c r="O471" s="6"/>
      <c r="P471" s="6"/>
      <c r="Q471" s="6"/>
      <c r="R471" s="6"/>
      <c r="S471" s="6"/>
      <c r="T471" s="86"/>
    </row>
    <row r="472" spans="1:20" ht="57" x14ac:dyDescent="0.2">
      <c r="A472">
        <v>471</v>
      </c>
      <c r="B472" s="101" t="s">
        <v>1141</v>
      </c>
      <c r="C472" s="107" t="s">
        <v>1142</v>
      </c>
      <c r="D472" s="107" t="s">
        <v>1147</v>
      </c>
      <c r="E472" s="34" t="s">
        <v>1148</v>
      </c>
      <c r="F472" s="34" t="s">
        <v>242</v>
      </c>
      <c r="G472" s="34"/>
      <c r="H472" s="9" t="s">
        <v>46</v>
      </c>
      <c r="I472" s="34"/>
      <c r="J472" s="34"/>
      <c r="K472" s="34"/>
      <c r="L472" s="34" t="s">
        <v>182</v>
      </c>
      <c r="M472" s="6"/>
      <c r="N472" s="6"/>
      <c r="O472" s="6"/>
      <c r="P472" s="6"/>
      <c r="Q472" s="6"/>
      <c r="R472" s="6"/>
      <c r="S472" s="6" t="s">
        <v>31</v>
      </c>
      <c r="T472" s="86"/>
    </row>
    <row r="473" spans="1:20" ht="42.75" x14ac:dyDescent="0.2">
      <c r="A473">
        <v>472</v>
      </c>
      <c r="B473" s="101" t="s">
        <v>1141</v>
      </c>
      <c r="C473" s="107" t="s">
        <v>1142</v>
      </c>
      <c r="D473" s="107" t="s">
        <v>1149</v>
      </c>
      <c r="E473" s="10" t="s">
        <v>1150</v>
      </c>
      <c r="F473" s="10"/>
      <c r="G473" s="10"/>
      <c r="H473" s="10" t="s">
        <v>23</v>
      </c>
      <c r="I473" s="10"/>
      <c r="J473" s="26"/>
      <c r="K473" s="7"/>
      <c r="L473" s="10" t="s">
        <v>23</v>
      </c>
      <c r="M473" s="6"/>
      <c r="N473" s="6"/>
      <c r="O473" s="6"/>
      <c r="P473" s="6"/>
      <c r="Q473" s="6"/>
      <c r="R473" s="6"/>
      <c r="S473" s="6"/>
      <c r="T473" s="86"/>
    </row>
    <row r="474" spans="1:20" ht="28.5" x14ac:dyDescent="0.2">
      <c r="A474">
        <v>473</v>
      </c>
      <c r="B474" s="101" t="s">
        <v>1141</v>
      </c>
      <c r="C474" s="107" t="s">
        <v>1142</v>
      </c>
      <c r="D474" s="107" t="s">
        <v>1151</v>
      </c>
      <c r="E474" s="10" t="s">
        <v>1152</v>
      </c>
      <c r="F474" s="10"/>
      <c r="G474" s="10"/>
      <c r="H474" s="10" t="s">
        <v>23</v>
      </c>
      <c r="I474" s="10"/>
      <c r="J474" s="26"/>
      <c r="K474" s="7"/>
      <c r="L474" s="10" t="s">
        <v>23</v>
      </c>
      <c r="M474" s="6"/>
      <c r="N474" s="6"/>
      <c r="O474" s="6"/>
      <c r="P474" s="6"/>
      <c r="Q474" s="6"/>
      <c r="R474" s="6"/>
      <c r="S474" s="6"/>
      <c r="T474" s="86"/>
    </row>
    <row r="475" spans="1:20" ht="42.75" x14ac:dyDescent="0.2">
      <c r="A475">
        <v>474</v>
      </c>
      <c r="B475" s="101" t="s">
        <v>1141</v>
      </c>
      <c r="C475" s="107" t="s">
        <v>1142</v>
      </c>
      <c r="D475" s="107" t="s">
        <v>1153</v>
      </c>
      <c r="E475" s="7" t="s">
        <v>1154</v>
      </c>
      <c r="F475" s="10"/>
      <c r="G475" s="7"/>
      <c r="H475" s="7" t="s">
        <v>23</v>
      </c>
      <c r="I475" s="7"/>
      <c r="J475" s="26"/>
      <c r="K475" s="7"/>
      <c r="L475" s="7" t="s">
        <v>23</v>
      </c>
      <c r="M475" s="6"/>
      <c r="N475" s="6"/>
      <c r="O475" s="6"/>
      <c r="P475" s="6"/>
      <c r="Q475" s="6"/>
      <c r="R475" s="6"/>
      <c r="S475" s="6"/>
      <c r="T475" s="86"/>
    </row>
    <row r="476" spans="1:20" ht="114" x14ac:dyDescent="0.2">
      <c r="A476">
        <v>475</v>
      </c>
      <c r="B476" s="101" t="s">
        <v>1141</v>
      </c>
      <c r="C476" s="107" t="s">
        <v>1142</v>
      </c>
      <c r="D476" s="107" t="s">
        <v>1155</v>
      </c>
      <c r="E476" s="34" t="s">
        <v>1156</v>
      </c>
      <c r="F476" s="34" t="s">
        <v>1157</v>
      </c>
      <c r="G476" s="34"/>
      <c r="H476" s="34" t="s">
        <v>23</v>
      </c>
      <c r="I476" s="34"/>
      <c r="J476" s="34"/>
      <c r="K476" s="34"/>
      <c r="L476" s="34" t="s">
        <v>182</v>
      </c>
      <c r="M476" s="6"/>
      <c r="N476" s="6"/>
      <c r="O476" s="6"/>
      <c r="P476" s="6"/>
      <c r="Q476" s="6"/>
      <c r="R476" s="6"/>
      <c r="S476" s="6"/>
      <c r="T476" s="86"/>
    </row>
    <row r="477" spans="1:20" ht="57" x14ac:dyDescent="0.2">
      <c r="A477">
        <v>476</v>
      </c>
      <c r="B477" s="100" t="s">
        <v>1141</v>
      </c>
      <c r="C477" s="103" t="s">
        <v>1142</v>
      </c>
      <c r="D477" s="103" t="s">
        <v>1158</v>
      </c>
      <c r="E477" s="11" t="s">
        <v>1159</v>
      </c>
      <c r="F477" s="11" t="s">
        <v>1160</v>
      </c>
      <c r="G477" s="11"/>
      <c r="H477" s="9" t="s">
        <v>968</v>
      </c>
      <c r="I477" s="9" t="s">
        <v>107</v>
      </c>
      <c r="J477" s="63" t="s">
        <v>1161</v>
      </c>
      <c r="K477" s="63"/>
      <c r="L477" s="11" t="s">
        <v>182</v>
      </c>
      <c r="M477" s="6"/>
      <c r="N477" s="6"/>
      <c r="O477" s="6"/>
      <c r="P477" s="6"/>
      <c r="Q477" s="6"/>
      <c r="R477" s="6"/>
      <c r="S477" s="6" t="s">
        <v>1162</v>
      </c>
      <c r="T477" s="86"/>
    </row>
    <row r="478" spans="1:20" ht="99.75" x14ac:dyDescent="0.2">
      <c r="A478">
        <v>477</v>
      </c>
      <c r="B478" s="100" t="s">
        <v>1141</v>
      </c>
      <c r="C478" s="103" t="s">
        <v>1142</v>
      </c>
      <c r="D478" s="103">
        <v>15.3</v>
      </c>
      <c r="E478" s="9" t="s">
        <v>1163</v>
      </c>
      <c r="F478" s="9" t="s">
        <v>1164</v>
      </c>
      <c r="G478" s="9" t="s">
        <v>158</v>
      </c>
      <c r="H478" s="9" t="s">
        <v>27</v>
      </c>
      <c r="I478" s="9" t="s">
        <v>159</v>
      </c>
      <c r="J478" s="54" t="s">
        <v>1165</v>
      </c>
      <c r="K478" s="15"/>
      <c r="L478" s="9" t="s">
        <v>23</v>
      </c>
      <c r="M478" s="6"/>
      <c r="N478" s="6" t="s">
        <v>1166</v>
      </c>
      <c r="O478" s="6" t="s">
        <v>1167</v>
      </c>
      <c r="P478" s="6"/>
      <c r="Q478" s="6"/>
      <c r="R478" s="6"/>
      <c r="S478" s="6" t="s">
        <v>31</v>
      </c>
      <c r="T478" s="86"/>
    </row>
    <row r="479" spans="1:20" ht="71.25" x14ac:dyDescent="0.2">
      <c r="A479">
        <v>478</v>
      </c>
      <c r="B479" s="100" t="s">
        <v>1141</v>
      </c>
      <c r="C479" s="103" t="s">
        <v>1142</v>
      </c>
      <c r="D479" s="103" t="s">
        <v>1168</v>
      </c>
      <c r="E479" s="9" t="s">
        <v>1169</v>
      </c>
      <c r="F479" s="9" t="s">
        <v>1164</v>
      </c>
      <c r="G479" s="9"/>
      <c r="H479" s="9" t="s">
        <v>27</v>
      </c>
      <c r="I479" s="9" t="s">
        <v>107</v>
      </c>
      <c r="J479" s="54"/>
      <c r="K479" s="15"/>
      <c r="L479" s="9" t="s">
        <v>23</v>
      </c>
      <c r="M479" s="6"/>
      <c r="N479" s="6"/>
      <c r="O479" s="6"/>
      <c r="P479" s="6"/>
      <c r="Q479" s="6"/>
      <c r="R479" s="6"/>
      <c r="S479" s="6"/>
      <c r="T479" s="86"/>
    </row>
    <row r="480" spans="1:20" ht="71.25" x14ac:dyDescent="0.2">
      <c r="A480">
        <v>479</v>
      </c>
      <c r="B480" s="100" t="s">
        <v>1141</v>
      </c>
      <c r="C480" s="103" t="s">
        <v>1142</v>
      </c>
      <c r="D480" s="103">
        <v>15.4</v>
      </c>
      <c r="E480" s="9" t="s">
        <v>1170</v>
      </c>
      <c r="F480" s="9" t="s">
        <v>1164</v>
      </c>
      <c r="G480" s="9"/>
      <c r="H480" s="9" t="s">
        <v>27</v>
      </c>
      <c r="I480" s="9" t="s">
        <v>107</v>
      </c>
      <c r="J480" s="54"/>
      <c r="K480" s="15"/>
      <c r="L480" s="9" t="s">
        <v>23</v>
      </c>
      <c r="M480" s="6"/>
      <c r="N480" s="6"/>
      <c r="O480" s="6"/>
      <c r="P480" s="6"/>
      <c r="Q480" s="6"/>
      <c r="R480" s="6"/>
      <c r="S480" s="6"/>
      <c r="T480" s="86"/>
    </row>
    <row r="481" spans="1:20" ht="114" x14ac:dyDescent="0.2">
      <c r="A481">
        <v>480</v>
      </c>
      <c r="B481" s="108" t="s">
        <v>1141</v>
      </c>
      <c r="C481" s="102" t="s">
        <v>1142</v>
      </c>
      <c r="D481" s="103" t="s">
        <v>1171</v>
      </c>
      <c r="E481" s="11" t="s">
        <v>1172</v>
      </c>
      <c r="F481" s="9" t="s">
        <v>1173</v>
      </c>
      <c r="G481" s="11"/>
      <c r="H481" s="9" t="s">
        <v>27</v>
      </c>
      <c r="I481" s="9"/>
      <c r="J481" s="11" t="s">
        <v>1174</v>
      </c>
      <c r="K481" s="14">
        <v>41964</v>
      </c>
      <c r="L481" s="71" t="s">
        <v>23</v>
      </c>
      <c r="M481" s="6"/>
      <c r="N481" s="6"/>
      <c r="O481" s="6"/>
      <c r="P481" s="6"/>
      <c r="Q481" s="6"/>
      <c r="R481" s="6"/>
      <c r="S481" s="6"/>
      <c r="T481" s="86"/>
    </row>
    <row r="482" spans="1:20" ht="30" x14ac:dyDescent="0.25">
      <c r="A482">
        <v>481</v>
      </c>
      <c r="B482" s="109" t="s">
        <v>1175</v>
      </c>
      <c r="C482" s="97" t="s">
        <v>1176</v>
      </c>
      <c r="D482" s="97">
        <v>16</v>
      </c>
      <c r="E482" s="4" t="s">
        <v>1177</v>
      </c>
      <c r="F482" s="4"/>
      <c r="G482" s="4"/>
      <c r="H482" s="4"/>
      <c r="I482" s="4"/>
      <c r="J482" s="37"/>
      <c r="K482" s="37"/>
      <c r="L482" s="4"/>
      <c r="M482" s="6"/>
      <c r="N482" s="6"/>
      <c r="O482" s="6"/>
      <c r="P482" s="6"/>
      <c r="Q482" s="6"/>
      <c r="R482" s="6"/>
      <c r="S482" s="6"/>
      <c r="T482" s="86"/>
    </row>
    <row r="483" spans="1:20" ht="28.5" x14ac:dyDescent="0.2">
      <c r="A483">
        <v>482</v>
      </c>
      <c r="B483" s="101" t="s">
        <v>1175</v>
      </c>
      <c r="C483" s="107" t="s">
        <v>1176</v>
      </c>
      <c r="D483" s="107">
        <v>16.100000000000001</v>
      </c>
      <c r="E483" s="10" t="s">
        <v>1178</v>
      </c>
      <c r="F483" s="10"/>
      <c r="G483" s="10"/>
      <c r="H483" s="10" t="s">
        <v>23</v>
      </c>
      <c r="I483" s="10"/>
      <c r="J483" s="7"/>
      <c r="K483" s="7"/>
      <c r="L483" s="10" t="s">
        <v>23</v>
      </c>
      <c r="M483" s="6"/>
      <c r="N483" s="6"/>
      <c r="O483" s="6"/>
      <c r="P483" s="6"/>
      <c r="Q483" s="6"/>
      <c r="R483" s="6"/>
      <c r="S483" s="6"/>
      <c r="T483" s="86"/>
    </row>
    <row r="484" spans="1:20" ht="57" x14ac:dyDescent="0.2">
      <c r="A484">
        <v>483</v>
      </c>
      <c r="B484" s="100" t="s">
        <v>1175</v>
      </c>
      <c r="C484" s="103" t="s">
        <v>1176</v>
      </c>
      <c r="D484" s="103" t="s">
        <v>1179</v>
      </c>
      <c r="E484" s="9" t="s">
        <v>1180</v>
      </c>
      <c r="F484" s="9" t="s">
        <v>1181</v>
      </c>
      <c r="G484" s="9"/>
      <c r="H484" s="9" t="s">
        <v>46</v>
      </c>
      <c r="I484" s="9"/>
      <c r="J484" s="9"/>
      <c r="K484" s="9"/>
      <c r="L484" s="9" t="s">
        <v>182</v>
      </c>
      <c r="M484" s="6"/>
      <c r="N484" s="6"/>
      <c r="O484" s="6"/>
      <c r="P484" s="6"/>
      <c r="Q484" s="6"/>
      <c r="R484" s="6"/>
      <c r="S484" s="6" t="s">
        <v>31</v>
      </c>
      <c r="T484" s="86"/>
    </row>
    <row r="485" spans="1:20" ht="57" x14ac:dyDescent="0.2">
      <c r="A485">
        <v>484</v>
      </c>
      <c r="B485" s="101" t="s">
        <v>1175</v>
      </c>
      <c r="C485" s="107" t="s">
        <v>1176</v>
      </c>
      <c r="D485" s="107">
        <v>16.2</v>
      </c>
      <c r="E485" s="10" t="s">
        <v>1182</v>
      </c>
      <c r="F485" s="10"/>
      <c r="G485" s="10"/>
      <c r="H485" s="10" t="s">
        <v>23</v>
      </c>
      <c r="I485" s="10"/>
      <c r="J485" s="10"/>
      <c r="K485" s="10"/>
      <c r="L485" s="10" t="s">
        <v>23</v>
      </c>
      <c r="M485" s="6"/>
      <c r="N485" s="6"/>
      <c r="O485" s="6"/>
      <c r="P485" s="6"/>
      <c r="Q485" s="6"/>
      <c r="R485" s="6"/>
      <c r="S485" s="6"/>
      <c r="T485" s="86"/>
    </row>
    <row r="486" spans="1:20" ht="42.75" x14ac:dyDescent="0.2">
      <c r="A486">
        <v>485</v>
      </c>
      <c r="B486" s="100" t="s">
        <v>1175</v>
      </c>
      <c r="C486" s="103" t="s">
        <v>1176</v>
      </c>
      <c r="D486" s="103">
        <v>16.3</v>
      </c>
      <c r="E486" s="9" t="s">
        <v>1183</v>
      </c>
      <c r="F486" s="9" t="s">
        <v>1184</v>
      </c>
      <c r="G486" s="9"/>
      <c r="H486" s="9" t="s">
        <v>1185</v>
      </c>
      <c r="I486" s="9"/>
      <c r="J486" s="54"/>
      <c r="K486" s="15"/>
      <c r="L486" s="9" t="s">
        <v>182</v>
      </c>
      <c r="M486" s="6"/>
      <c r="N486" s="6"/>
      <c r="O486" s="6"/>
      <c r="P486" s="6"/>
      <c r="Q486" s="6"/>
      <c r="R486" s="6"/>
      <c r="S486" s="6"/>
      <c r="T486" s="86"/>
    </row>
    <row r="487" spans="1:20" ht="57" x14ac:dyDescent="0.2">
      <c r="A487">
        <v>486</v>
      </c>
      <c r="B487" s="100" t="s">
        <v>1175</v>
      </c>
      <c r="C487" s="103" t="s">
        <v>1176</v>
      </c>
      <c r="D487" s="103" t="s">
        <v>1186</v>
      </c>
      <c r="E487" s="9" t="s">
        <v>1187</v>
      </c>
      <c r="F487" s="9" t="s">
        <v>1188</v>
      </c>
      <c r="G487" s="9"/>
      <c r="H487" s="9" t="s">
        <v>1185</v>
      </c>
      <c r="I487" s="9"/>
      <c r="J487" s="9"/>
      <c r="K487" s="9"/>
      <c r="L487" s="9" t="s">
        <v>182</v>
      </c>
      <c r="M487" s="6"/>
      <c r="N487" s="6"/>
      <c r="O487" s="6"/>
      <c r="P487" s="6"/>
      <c r="Q487" s="6"/>
      <c r="R487" s="6"/>
      <c r="S487" s="6"/>
      <c r="T487" s="86"/>
    </row>
    <row r="488" spans="1:20" ht="57" x14ac:dyDescent="0.2">
      <c r="A488">
        <v>487</v>
      </c>
      <c r="B488" s="100" t="s">
        <v>1175</v>
      </c>
      <c r="C488" s="103" t="s">
        <v>1176</v>
      </c>
      <c r="D488" s="103" t="s">
        <v>1189</v>
      </c>
      <c r="E488" s="9" t="s">
        <v>1190</v>
      </c>
      <c r="F488" s="9"/>
      <c r="G488" s="9"/>
      <c r="H488" s="9" t="s">
        <v>1185</v>
      </c>
      <c r="I488" s="9"/>
      <c r="J488" s="9"/>
      <c r="K488" s="9"/>
      <c r="L488" s="9" t="s">
        <v>182</v>
      </c>
      <c r="M488" s="6"/>
      <c r="N488" s="6"/>
      <c r="O488" s="6"/>
      <c r="P488" s="6"/>
      <c r="Q488" s="6"/>
      <c r="R488" s="6"/>
      <c r="S488" s="6"/>
      <c r="T488" s="86"/>
    </row>
    <row r="489" spans="1:20" ht="28.5" x14ac:dyDescent="0.2">
      <c r="A489">
        <v>488</v>
      </c>
      <c r="B489" s="100" t="s">
        <v>1175</v>
      </c>
      <c r="C489" s="103" t="s">
        <v>1176</v>
      </c>
      <c r="D489" s="103" t="s">
        <v>1191</v>
      </c>
      <c r="E489" s="9" t="s">
        <v>1192</v>
      </c>
      <c r="F489" s="9"/>
      <c r="G489" s="9"/>
      <c r="H489" s="9" t="s">
        <v>1185</v>
      </c>
      <c r="I489" s="9"/>
      <c r="J489" s="54"/>
      <c r="K489" s="15"/>
      <c r="L489" s="9" t="s">
        <v>182</v>
      </c>
      <c r="M489" s="6"/>
      <c r="N489" s="6"/>
      <c r="O489" s="6"/>
      <c r="P489" s="6"/>
      <c r="Q489" s="6"/>
      <c r="R489" s="6"/>
      <c r="S489" s="6"/>
      <c r="T489" s="86"/>
    </row>
    <row r="490" spans="1:20" ht="28.5" x14ac:dyDescent="0.2">
      <c r="A490">
        <v>489</v>
      </c>
      <c r="B490" s="100" t="s">
        <v>1175</v>
      </c>
      <c r="C490" s="103" t="s">
        <v>1176</v>
      </c>
      <c r="D490" s="103" t="s">
        <v>1193</v>
      </c>
      <c r="E490" s="9" t="s">
        <v>1194</v>
      </c>
      <c r="F490" s="9"/>
      <c r="G490" s="9"/>
      <c r="H490" s="9" t="s">
        <v>1185</v>
      </c>
      <c r="I490" s="9"/>
      <c r="J490" s="54"/>
      <c r="K490" s="15"/>
      <c r="L490" s="9" t="s">
        <v>182</v>
      </c>
      <c r="M490" s="6"/>
      <c r="N490" s="6"/>
      <c r="O490" s="6"/>
      <c r="P490" s="6"/>
      <c r="Q490" s="6"/>
      <c r="R490" s="6"/>
      <c r="S490" s="6"/>
      <c r="T490" s="86"/>
    </row>
    <row r="491" spans="1:20" ht="42.75" x14ac:dyDescent="0.2">
      <c r="A491">
        <v>490</v>
      </c>
      <c r="B491" s="100" t="s">
        <v>1175</v>
      </c>
      <c r="C491" s="103" t="s">
        <v>1176</v>
      </c>
      <c r="D491" s="103" t="s">
        <v>1195</v>
      </c>
      <c r="E491" s="9" t="s">
        <v>1196</v>
      </c>
      <c r="F491" s="9"/>
      <c r="G491" s="9"/>
      <c r="H491" s="9" t="s">
        <v>1185</v>
      </c>
      <c r="I491" s="9"/>
      <c r="J491" s="15"/>
      <c r="K491" s="15"/>
      <c r="L491" s="9" t="s">
        <v>182</v>
      </c>
      <c r="M491" s="6"/>
      <c r="N491" s="6"/>
      <c r="O491" s="6"/>
      <c r="P491" s="6"/>
      <c r="Q491" s="6"/>
      <c r="R491" s="6"/>
      <c r="S491" s="6"/>
      <c r="T491" s="86"/>
    </row>
    <row r="492" spans="1:20" ht="15" x14ac:dyDescent="0.25">
      <c r="A492">
        <v>491</v>
      </c>
      <c r="B492" s="109" t="s">
        <v>1197</v>
      </c>
      <c r="C492" s="97" t="s">
        <v>1198</v>
      </c>
      <c r="D492" s="97">
        <v>19</v>
      </c>
      <c r="E492" s="4" t="s">
        <v>1199</v>
      </c>
      <c r="F492" s="4"/>
      <c r="G492" s="4"/>
      <c r="H492" s="4"/>
      <c r="I492" s="4"/>
      <c r="J492" s="5"/>
      <c r="K492" s="5"/>
      <c r="L492" s="4"/>
      <c r="M492" s="6"/>
      <c r="N492" s="6"/>
      <c r="O492" s="6"/>
      <c r="P492" s="6"/>
      <c r="Q492" s="6"/>
      <c r="R492" s="6"/>
      <c r="S492" s="6"/>
      <c r="T492" s="86"/>
    </row>
    <row r="493" spans="1:20" ht="42.75" x14ac:dyDescent="0.2">
      <c r="A493">
        <v>492</v>
      </c>
      <c r="B493" s="101" t="s">
        <v>1197</v>
      </c>
      <c r="C493" s="107" t="s">
        <v>1198</v>
      </c>
      <c r="D493" s="107">
        <v>19.100000000000001</v>
      </c>
      <c r="E493" s="10" t="s">
        <v>1200</v>
      </c>
      <c r="F493" s="10"/>
      <c r="G493" s="10"/>
      <c r="H493" s="10" t="s">
        <v>23</v>
      </c>
      <c r="I493" s="10"/>
      <c r="J493" s="67"/>
      <c r="K493" s="67"/>
      <c r="L493" s="10" t="s">
        <v>23</v>
      </c>
      <c r="M493" s="6"/>
      <c r="N493" s="6"/>
      <c r="O493" s="6"/>
      <c r="P493" s="6"/>
      <c r="Q493" s="6"/>
      <c r="R493" s="6"/>
      <c r="S493" s="6"/>
      <c r="T493" s="86"/>
    </row>
    <row r="494" spans="1:20" ht="28.5" x14ac:dyDescent="0.2">
      <c r="A494">
        <v>493</v>
      </c>
      <c r="B494" s="101" t="s">
        <v>1197</v>
      </c>
      <c r="C494" s="107" t="s">
        <v>1198</v>
      </c>
      <c r="D494" s="107">
        <v>19.2</v>
      </c>
      <c r="E494" s="10" t="s">
        <v>1201</v>
      </c>
      <c r="F494" s="10"/>
      <c r="G494" s="10"/>
      <c r="H494" s="10" t="s">
        <v>23</v>
      </c>
      <c r="I494" s="10"/>
      <c r="J494" s="68"/>
      <c r="K494" s="68"/>
      <c r="L494" s="10" t="s">
        <v>23</v>
      </c>
      <c r="M494" s="6"/>
      <c r="N494" s="6"/>
      <c r="O494" s="6"/>
      <c r="P494" s="6"/>
      <c r="Q494" s="6"/>
      <c r="R494" s="6"/>
      <c r="S494" s="6"/>
      <c r="T494" s="86"/>
    </row>
    <row r="495" spans="1:20" ht="28.5" x14ac:dyDescent="0.2">
      <c r="A495">
        <v>494</v>
      </c>
      <c r="B495" s="101" t="s">
        <v>1197</v>
      </c>
      <c r="C495" s="107" t="s">
        <v>1198</v>
      </c>
      <c r="D495" s="107">
        <v>19.3</v>
      </c>
      <c r="E495" s="10" t="s">
        <v>1202</v>
      </c>
      <c r="F495" s="10"/>
      <c r="G495" s="10"/>
      <c r="H495" s="10" t="s">
        <v>23</v>
      </c>
      <c r="I495" s="10"/>
      <c r="J495" s="68"/>
      <c r="K495" s="68"/>
      <c r="L495" s="10" t="s">
        <v>23</v>
      </c>
      <c r="M495" s="6"/>
      <c r="N495" s="6"/>
      <c r="O495" s="6"/>
      <c r="P495" s="6"/>
      <c r="Q495" s="6"/>
      <c r="R495" s="6"/>
      <c r="S495" s="6"/>
      <c r="T495" s="86"/>
    </row>
    <row r="496" spans="1:20" ht="42.75" x14ac:dyDescent="0.2">
      <c r="A496">
        <v>495</v>
      </c>
      <c r="B496" s="101" t="s">
        <v>1197</v>
      </c>
      <c r="C496" s="107" t="s">
        <v>1198</v>
      </c>
      <c r="D496" s="107" t="s">
        <v>1203</v>
      </c>
      <c r="E496" s="10" t="s">
        <v>1204</v>
      </c>
      <c r="F496" s="10"/>
      <c r="G496" s="10"/>
      <c r="H496" s="10" t="s">
        <v>23</v>
      </c>
      <c r="I496" s="10"/>
      <c r="J496" s="67"/>
      <c r="K496" s="67"/>
      <c r="L496" s="10" t="s">
        <v>23</v>
      </c>
      <c r="M496" s="6"/>
      <c r="N496" s="6"/>
      <c r="O496" s="6"/>
      <c r="P496" s="6"/>
      <c r="Q496" s="6"/>
      <c r="R496" s="6"/>
      <c r="S496" s="6"/>
      <c r="T496" s="86"/>
    </row>
    <row r="497" spans="1:20" ht="28.5" x14ac:dyDescent="0.2">
      <c r="A497">
        <v>496</v>
      </c>
      <c r="B497" s="100" t="s">
        <v>1197</v>
      </c>
      <c r="C497" s="103" t="s">
        <v>1198</v>
      </c>
      <c r="D497" s="103">
        <v>19.399999999999999</v>
      </c>
      <c r="E497" s="9" t="s">
        <v>1205</v>
      </c>
      <c r="F497" s="9" t="s">
        <v>1206</v>
      </c>
      <c r="G497" s="9" t="s">
        <v>1207</v>
      </c>
      <c r="H497" s="9" t="s">
        <v>27</v>
      </c>
      <c r="I497" s="9" t="s">
        <v>36</v>
      </c>
      <c r="J497" s="57"/>
      <c r="K497" s="63"/>
      <c r="M497" s="6"/>
      <c r="N497" s="6"/>
      <c r="O497" s="6"/>
      <c r="P497" s="6"/>
      <c r="Q497" s="6"/>
      <c r="R497" s="6"/>
      <c r="S497" s="6" t="s">
        <v>95</v>
      </c>
      <c r="T497" s="86"/>
    </row>
    <row r="498" spans="1:20" ht="28.5" x14ac:dyDescent="0.2">
      <c r="A498">
        <v>497</v>
      </c>
      <c r="B498" s="99" t="s">
        <v>1197</v>
      </c>
      <c r="C498" s="112" t="s">
        <v>1198</v>
      </c>
      <c r="D498" s="112" t="s">
        <v>1208</v>
      </c>
      <c r="E498" s="15" t="s">
        <v>1209</v>
      </c>
      <c r="F498" s="15" t="s">
        <v>1210</v>
      </c>
      <c r="G498" s="9" t="s">
        <v>1207</v>
      </c>
      <c r="H498" s="9" t="s">
        <v>27</v>
      </c>
      <c r="I498" s="9" t="s">
        <v>36</v>
      </c>
      <c r="J498" s="63"/>
      <c r="K498" s="45"/>
      <c r="L498" s="28" t="s">
        <v>76</v>
      </c>
      <c r="M498" s="6"/>
      <c r="N498" s="6"/>
      <c r="O498" s="6"/>
      <c r="P498" s="6"/>
      <c r="Q498" s="6"/>
      <c r="R498" s="6"/>
      <c r="S498" s="6" t="s">
        <v>95</v>
      </c>
      <c r="T498" s="86"/>
    </row>
    <row r="499" spans="1:20" ht="28.5" x14ac:dyDescent="0.2">
      <c r="A499">
        <v>498</v>
      </c>
      <c r="B499" s="108" t="s">
        <v>1197</v>
      </c>
      <c r="C499" s="103" t="s">
        <v>1198</v>
      </c>
      <c r="D499" s="103" t="s">
        <v>1211</v>
      </c>
      <c r="E499" s="9" t="s">
        <v>1212</v>
      </c>
      <c r="F499" s="9" t="s">
        <v>1213</v>
      </c>
      <c r="G499" s="9" t="s">
        <v>1207</v>
      </c>
      <c r="H499" s="9" t="s">
        <v>27</v>
      </c>
      <c r="I499" s="9" t="s">
        <v>36</v>
      </c>
      <c r="J499" s="11"/>
      <c r="K499" s="71"/>
      <c r="L499" s="13" t="s">
        <v>76</v>
      </c>
      <c r="M499" s="6"/>
      <c r="N499" s="6"/>
      <c r="O499" s="6"/>
      <c r="P499" s="6"/>
      <c r="Q499" s="6"/>
      <c r="R499" s="6"/>
      <c r="S499" s="6" t="s">
        <v>95</v>
      </c>
      <c r="T499" s="86"/>
    </row>
    <row r="500" spans="1:20" ht="57" x14ac:dyDescent="0.2">
      <c r="A500">
        <v>499</v>
      </c>
      <c r="B500" s="100" t="s">
        <v>1197</v>
      </c>
      <c r="C500" s="103" t="s">
        <v>1198</v>
      </c>
      <c r="D500" s="103" t="s">
        <v>1214</v>
      </c>
      <c r="E500" s="9" t="s">
        <v>1215</v>
      </c>
      <c r="F500" s="9" t="s">
        <v>1216</v>
      </c>
      <c r="G500" s="9" t="s">
        <v>1207</v>
      </c>
      <c r="H500" s="9" t="s">
        <v>27</v>
      </c>
      <c r="I500" s="9" t="s">
        <v>1217</v>
      </c>
      <c r="J500" s="11"/>
      <c r="K500" s="71"/>
      <c r="L500" s="13" t="s">
        <v>76</v>
      </c>
      <c r="M500" s="6"/>
      <c r="N500" s="6"/>
      <c r="O500" s="6"/>
      <c r="P500" s="6"/>
      <c r="Q500" s="6"/>
      <c r="R500" s="6"/>
      <c r="S500" s="6" t="s">
        <v>95</v>
      </c>
      <c r="T500" s="86"/>
    </row>
    <row r="501" spans="1:20" ht="15" x14ac:dyDescent="0.25">
      <c r="A501">
        <v>500</v>
      </c>
      <c r="B501" s="109" t="s">
        <v>1218</v>
      </c>
      <c r="C501" s="97" t="s">
        <v>1219</v>
      </c>
      <c r="D501" s="97">
        <v>22</v>
      </c>
      <c r="E501" s="4" t="s">
        <v>1220</v>
      </c>
      <c r="F501" s="4"/>
      <c r="G501" s="4"/>
      <c r="H501" s="4"/>
      <c r="I501" s="4"/>
      <c r="J501" s="5"/>
      <c r="K501" s="5"/>
      <c r="L501" s="4"/>
      <c r="M501" s="6"/>
      <c r="N501" s="6"/>
      <c r="O501" s="6"/>
      <c r="P501" s="6"/>
      <c r="Q501" s="6"/>
      <c r="R501" s="6"/>
      <c r="S501" s="6"/>
      <c r="T501" s="86"/>
    </row>
    <row r="502" spans="1:20" x14ac:dyDescent="0.2">
      <c r="A502">
        <v>501</v>
      </c>
      <c r="B502" s="101" t="s">
        <v>1218</v>
      </c>
      <c r="C502" s="107" t="s">
        <v>1219</v>
      </c>
      <c r="D502" s="117">
        <v>22.1</v>
      </c>
      <c r="E502" t="s">
        <v>1221</v>
      </c>
      <c r="F502"/>
      <c r="G502"/>
      <c r="H502" s="10"/>
      <c r="I502" s="10"/>
      <c r="J502" s="67"/>
      <c r="K502" s="67"/>
      <c r="L502" s="10" t="s">
        <v>23</v>
      </c>
      <c r="M502" s="6"/>
      <c r="N502" s="6"/>
      <c r="O502" s="6"/>
      <c r="P502" s="6"/>
      <c r="Q502" s="6"/>
      <c r="R502" s="6"/>
      <c r="S502" s="6"/>
      <c r="T502" s="86"/>
    </row>
    <row r="503" spans="1:20" ht="44.85" customHeight="1" x14ac:dyDescent="0.2">
      <c r="A503">
        <v>502</v>
      </c>
      <c r="B503" s="100" t="s">
        <v>1218</v>
      </c>
      <c r="C503" s="103" t="s">
        <v>1219</v>
      </c>
      <c r="D503" s="103" t="s">
        <v>1222</v>
      </c>
      <c r="E503" s="9" t="s">
        <v>1223</v>
      </c>
      <c r="F503" s="9" t="s">
        <v>1224</v>
      </c>
      <c r="G503" s="9"/>
      <c r="H503" s="9" t="s">
        <v>968</v>
      </c>
      <c r="I503" s="9"/>
      <c r="J503" s="15"/>
      <c r="K503" s="67"/>
      <c r="L503" s="10" t="s">
        <v>23</v>
      </c>
      <c r="M503" s="6"/>
      <c r="N503" s="6"/>
      <c r="O503" s="6"/>
      <c r="P503" s="6"/>
      <c r="Q503" s="6"/>
      <c r="R503" s="6"/>
      <c r="S503" s="6" t="s">
        <v>1162</v>
      </c>
      <c r="T503" s="86"/>
    </row>
    <row r="504" spans="1:20" ht="42.75" x14ac:dyDescent="0.2">
      <c r="A504">
        <v>503</v>
      </c>
      <c r="B504" s="100" t="s">
        <v>1218</v>
      </c>
      <c r="C504" s="103" t="s">
        <v>1219</v>
      </c>
      <c r="D504" s="103" t="s">
        <v>1225</v>
      </c>
      <c r="E504" s="9" t="s">
        <v>1226</v>
      </c>
      <c r="F504" s="9" t="s">
        <v>1227</v>
      </c>
      <c r="G504" s="9" t="s">
        <v>169</v>
      </c>
      <c r="H504" s="9" t="s">
        <v>27</v>
      </c>
      <c r="I504" s="9"/>
      <c r="J504" s="15"/>
      <c r="K504" s="15"/>
      <c r="L504" s="9" t="s">
        <v>23</v>
      </c>
      <c r="M504" s="6"/>
      <c r="N504" s="6"/>
      <c r="O504" s="6"/>
      <c r="P504" s="6"/>
      <c r="Q504" s="6"/>
      <c r="R504" s="6"/>
      <c r="S504" s="6" t="s">
        <v>95</v>
      </c>
      <c r="T504" s="86"/>
    </row>
    <row r="505" spans="1:20" ht="156.75" x14ac:dyDescent="0.2">
      <c r="A505">
        <v>504</v>
      </c>
      <c r="B505" s="100" t="s">
        <v>1218</v>
      </c>
      <c r="C505" s="103" t="s">
        <v>1219</v>
      </c>
      <c r="D505" s="103" t="s">
        <v>1225</v>
      </c>
      <c r="E505" s="9" t="s">
        <v>1226</v>
      </c>
      <c r="F505" s="9" t="s">
        <v>1228</v>
      </c>
      <c r="G505" s="9" t="s">
        <v>169</v>
      </c>
      <c r="H505" s="9" t="s">
        <v>27</v>
      </c>
      <c r="I505" s="9"/>
      <c r="J505" s="15"/>
      <c r="K505" s="15"/>
      <c r="L505" s="9" t="s">
        <v>23</v>
      </c>
      <c r="M505" s="6"/>
      <c r="N505" s="6"/>
      <c r="O505" s="6"/>
      <c r="P505" s="6"/>
      <c r="Q505" s="6"/>
      <c r="R505" s="6"/>
      <c r="S505" s="6" t="s">
        <v>95</v>
      </c>
      <c r="T505" s="86"/>
    </row>
    <row r="506" spans="1:20" ht="28.5" x14ac:dyDescent="0.2">
      <c r="A506">
        <v>505</v>
      </c>
      <c r="B506" s="100" t="s">
        <v>1218</v>
      </c>
      <c r="C506" s="103" t="s">
        <v>1219</v>
      </c>
      <c r="D506" s="103">
        <v>22.2</v>
      </c>
      <c r="E506" s="9" t="s">
        <v>1229</v>
      </c>
      <c r="F506" s="9"/>
      <c r="G506" s="9"/>
      <c r="H506" s="9" t="s">
        <v>27</v>
      </c>
      <c r="I506" s="9" t="s">
        <v>1230</v>
      </c>
      <c r="J506" s="15"/>
      <c r="K506" s="15"/>
      <c r="L506" s="9" t="s">
        <v>182</v>
      </c>
      <c r="M506" s="6"/>
      <c r="N506" s="6"/>
      <c r="O506" s="6"/>
      <c r="P506" s="6"/>
      <c r="Q506" s="6"/>
      <c r="R506" s="6"/>
      <c r="S506" s="6"/>
      <c r="T506" s="86"/>
    </row>
    <row r="507" spans="1:20" ht="171" x14ac:dyDescent="0.2">
      <c r="A507">
        <v>506</v>
      </c>
      <c r="B507" s="99" t="s">
        <v>1218</v>
      </c>
      <c r="C507" s="112" t="s">
        <v>1219</v>
      </c>
      <c r="D507" s="112">
        <v>22.3</v>
      </c>
      <c r="E507" s="15" t="s">
        <v>1231</v>
      </c>
      <c r="F507" s="15" t="s">
        <v>1232</v>
      </c>
      <c r="G507" s="15" t="s">
        <v>169</v>
      </c>
      <c r="H507" s="9" t="s">
        <v>27</v>
      </c>
      <c r="I507" s="9"/>
      <c r="J507" s="57"/>
      <c r="K507" s="63"/>
      <c r="M507" s="6"/>
      <c r="N507" s="6"/>
      <c r="O507" s="6"/>
      <c r="P507" s="6"/>
      <c r="Q507" s="6"/>
      <c r="R507" s="6"/>
      <c r="S507" s="6" t="s">
        <v>108</v>
      </c>
      <c r="T507" s="86"/>
    </row>
    <row r="508" spans="1:20" ht="57" x14ac:dyDescent="0.2">
      <c r="A508">
        <v>507</v>
      </c>
      <c r="B508" s="98" t="s">
        <v>1218</v>
      </c>
      <c r="C508" s="106" t="s">
        <v>1219</v>
      </c>
      <c r="D508" s="106">
        <v>22.3</v>
      </c>
      <c r="E508" s="7" t="s">
        <v>1231</v>
      </c>
      <c r="F508" s="7" t="s">
        <v>1233</v>
      </c>
      <c r="G508" s="7"/>
      <c r="H508" s="10" t="s">
        <v>23</v>
      </c>
      <c r="I508" s="7"/>
      <c r="J508" s="67"/>
      <c r="K508" s="67"/>
      <c r="L508" s="7" t="s">
        <v>23</v>
      </c>
      <c r="M508" s="6"/>
      <c r="N508" s="6"/>
      <c r="O508" s="6"/>
      <c r="P508" s="6"/>
      <c r="Q508" s="6"/>
      <c r="R508" s="6"/>
      <c r="S508" s="6"/>
      <c r="T508" s="86"/>
    </row>
    <row r="509" spans="1:20" x14ac:dyDescent="0.2">
      <c r="A509">
        <v>508</v>
      </c>
      <c r="B509" s="101" t="s">
        <v>1218</v>
      </c>
      <c r="C509" s="107" t="s">
        <v>1219</v>
      </c>
      <c r="D509" s="107" t="s">
        <v>1234</v>
      </c>
      <c r="E509" s="10" t="s">
        <v>1235</v>
      </c>
      <c r="F509" s="10"/>
      <c r="G509" s="10"/>
      <c r="H509" s="10" t="s">
        <v>23</v>
      </c>
      <c r="I509" s="10"/>
      <c r="J509" s="68"/>
      <c r="K509" s="68"/>
      <c r="L509" s="10" t="s">
        <v>23</v>
      </c>
      <c r="M509" s="6"/>
      <c r="N509" s="6"/>
      <c r="O509" s="6"/>
      <c r="P509" s="6"/>
      <c r="Q509" s="6"/>
      <c r="R509" s="6"/>
      <c r="S509" s="6"/>
      <c r="T509" s="86"/>
    </row>
    <row r="510" spans="1:20" x14ac:dyDescent="0.2">
      <c r="A510">
        <v>509</v>
      </c>
      <c r="B510" s="101" t="s">
        <v>1218</v>
      </c>
      <c r="C510" s="107" t="s">
        <v>1219</v>
      </c>
      <c r="D510" s="107">
        <v>22.4</v>
      </c>
      <c r="E510" s="10" t="s">
        <v>1236</v>
      </c>
      <c r="F510" s="10" t="s">
        <v>996</v>
      </c>
      <c r="G510" s="10"/>
      <c r="H510" s="9" t="s">
        <v>46</v>
      </c>
      <c r="I510" s="10"/>
      <c r="J510" s="68"/>
      <c r="K510" s="68"/>
      <c r="L510" s="10" t="s">
        <v>23</v>
      </c>
      <c r="M510" s="6"/>
      <c r="N510" s="6"/>
      <c r="O510" s="6"/>
      <c r="P510" s="6"/>
      <c r="Q510" s="6"/>
      <c r="R510" s="6"/>
      <c r="S510" s="6"/>
      <c r="T510" s="86"/>
    </row>
    <row r="511" spans="1:20" ht="28.5" x14ac:dyDescent="0.2">
      <c r="A511">
        <v>510</v>
      </c>
      <c r="B511" s="101" t="s">
        <v>1218</v>
      </c>
      <c r="C511" s="107" t="s">
        <v>1219</v>
      </c>
      <c r="D511" s="103">
        <v>22.5</v>
      </c>
      <c r="E511" s="9" t="s">
        <v>1237</v>
      </c>
      <c r="F511" s="9" t="s">
        <v>1238</v>
      </c>
      <c r="G511" s="9"/>
      <c r="H511" s="9" t="s">
        <v>27</v>
      </c>
      <c r="I511" s="9" t="s">
        <v>36</v>
      </c>
      <c r="J511" s="68"/>
      <c r="K511" s="68"/>
      <c r="L511" s="10" t="s">
        <v>23</v>
      </c>
      <c r="M511" s="6"/>
      <c r="N511" s="6"/>
      <c r="O511" s="6"/>
      <c r="P511" s="6"/>
      <c r="Q511" s="6"/>
      <c r="R511" s="6"/>
      <c r="S511" s="69" t="s">
        <v>783</v>
      </c>
      <c r="T511" s="86"/>
    </row>
    <row r="512" spans="1:20" ht="15" x14ac:dyDescent="0.25">
      <c r="A512">
        <v>511</v>
      </c>
      <c r="B512" s="109" t="s">
        <v>1240</v>
      </c>
      <c r="C512" s="97" t="s">
        <v>1239</v>
      </c>
      <c r="D512" s="97">
        <v>23</v>
      </c>
      <c r="E512" s="4" t="s">
        <v>1241</v>
      </c>
      <c r="F512" s="4"/>
      <c r="G512" s="4"/>
      <c r="H512" s="4"/>
      <c r="I512" s="4"/>
      <c r="J512" s="5"/>
      <c r="K512" s="5"/>
      <c r="L512" s="4"/>
      <c r="M512" s="6"/>
      <c r="N512" s="6"/>
      <c r="O512" s="6"/>
      <c r="P512" s="6"/>
      <c r="Q512" s="6"/>
      <c r="R512" s="6"/>
      <c r="S512" s="6"/>
      <c r="T512" s="86"/>
    </row>
    <row r="513" spans="1:20" x14ac:dyDescent="0.2">
      <c r="A513">
        <v>512</v>
      </c>
      <c r="B513" s="117" t="s">
        <v>1240</v>
      </c>
      <c r="C513" s="117" t="s">
        <v>1239</v>
      </c>
      <c r="D513" s="117">
        <v>23.1</v>
      </c>
      <c r="E513" t="s">
        <v>1242</v>
      </c>
      <c r="F513"/>
      <c r="G513"/>
      <c r="H513"/>
      <c r="I513"/>
      <c r="J513"/>
      <c r="K513" s="13"/>
      <c r="L513" s="13" t="s">
        <v>1243</v>
      </c>
      <c r="M513" s="6"/>
      <c r="N513" s="6"/>
      <c r="O513" s="6"/>
      <c r="P513" s="6"/>
      <c r="Q513" s="6"/>
      <c r="R513" s="6"/>
      <c r="S513" s="6"/>
      <c r="T513" s="86"/>
    </row>
    <row r="514" spans="1:20" ht="114" x14ac:dyDescent="0.2">
      <c r="A514">
        <v>513</v>
      </c>
      <c r="B514" s="108" t="s">
        <v>1240</v>
      </c>
      <c r="C514" s="102" t="s">
        <v>1239</v>
      </c>
      <c r="D514" s="102" t="s">
        <v>1244</v>
      </c>
      <c r="E514" s="71" t="s">
        <v>1245</v>
      </c>
      <c r="F514" s="71" t="s">
        <v>1246</v>
      </c>
      <c r="G514" s="71" t="s">
        <v>158</v>
      </c>
      <c r="H514" s="71" t="s">
        <v>56</v>
      </c>
      <c r="I514" s="71"/>
      <c r="J514" s="71"/>
      <c r="K514" s="71" t="s">
        <v>388</v>
      </c>
      <c r="L514" s="71" t="s">
        <v>23</v>
      </c>
      <c r="M514" s="6"/>
      <c r="N514" s="6"/>
      <c r="O514" s="6" t="s">
        <v>1247</v>
      </c>
      <c r="P514" s="6"/>
      <c r="Q514" s="6"/>
      <c r="R514" s="6"/>
      <c r="S514" s="6" t="s">
        <v>95</v>
      </c>
      <c r="T514" s="86" t="s">
        <v>1672</v>
      </c>
    </row>
    <row r="515" spans="1:20" ht="185.25" x14ac:dyDescent="0.2">
      <c r="A515">
        <v>514</v>
      </c>
      <c r="B515" s="108" t="s">
        <v>1240</v>
      </c>
      <c r="C515" s="102" t="s">
        <v>1239</v>
      </c>
      <c r="D515" s="102" t="s">
        <v>1248</v>
      </c>
      <c r="E515" s="71" t="s">
        <v>1249</v>
      </c>
      <c r="F515" s="71" t="s">
        <v>1250</v>
      </c>
      <c r="G515" s="71"/>
      <c r="H515" s="71" t="s">
        <v>56</v>
      </c>
      <c r="I515" s="71"/>
      <c r="J515" s="71"/>
      <c r="K515" s="71" t="s">
        <v>388</v>
      </c>
      <c r="L515" s="71" t="s">
        <v>1243</v>
      </c>
      <c r="M515" s="6"/>
      <c r="N515" s="6"/>
      <c r="O515" s="6"/>
      <c r="P515" s="6"/>
      <c r="Q515" s="6"/>
      <c r="R515" s="6"/>
      <c r="S515" s="6"/>
      <c r="T515" s="86" t="s">
        <v>1674</v>
      </c>
    </row>
    <row r="516" spans="1:20" ht="256.5" x14ac:dyDescent="0.2">
      <c r="A516">
        <v>515</v>
      </c>
      <c r="B516" s="100" t="s">
        <v>1240</v>
      </c>
      <c r="C516" s="103" t="s">
        <v>1239</v>
      </c>
      <c r="D516" s="103" t="s">
        <v>1251</v>
      </c>
      <c r="E516" s="11" t="s">
        <v>1252</v>
      </c>
      <c r="F516" s="11" t="s">
        <v>1253</v>
      </c>
      <c r="G516" s="11"/>
      <c r="H516" s="11" t="s">
        <v>968</v>
      </c>
      <c r="I516" s="11" t="s">
        <v>107</v>
      </c>
      <c r="J516" s="11"/>
      <c r="K516" s="11"/>
      <c r="L516" s="11" t="s">
        <v>23</v>
      </c>
      <c r="M516" s="6"/>
      <c r="N516" s="6"/>
      <c r="O516" s="6"/>
      <c r="P516" s="6"/>
      <c r="Q516" s="6"/>
      <c r="R516" s="6"/>
      <c r="S516" s="6" t="s">
        <v>1162</v>
      </c>
      <c r="T516" s="6" t="s">
        <v>1162</v>
      </c>
    </row>
    <row r="517" spans="1:20" ht="114" x14ac:dyDescent="0.2">
      <c r="A517">
        <v>516</v>
      </c>
      <c r="B517" s="100" t="s">
        <v>1240</v>
      </c>
      <c r="C517" s="103" t="s">
        <v>1239</v>
      </c>
      <c r="D517" s="103" t="s">
        <v>1254</v>
      </c>
      <c r="E517" s="11" t="s">
        <v>1255</v>
      </c>
      <c r="F517" s="11" t="s">
        <v>1256</v>
      </c>
      <c r="G517" s="11"/>
      <c r="H517" s="11" t="s">
        <v>968</v>
      </c>
      <c r="I517" s="11" t="s">
        <v>107</v>
      </c>
      <c r="J517" s="11"/>
      <c r="K517" s="11"/>
      <c r="L517" s="11" t="s">
        <v>1243</v>
      </c>
      <c r="M517" s="6"/>
      <c r="N517" s="6"/>
      <c r="O517" s="6"/>
      <c r="P517" s="6"/>
      <c r="Q517" s="6"/>
      <c r="R517" s="6"/>
      <c r="S517" s="6" t="s">
        <v>1162</v>
      </c>
      <c r="T517" s="6" t="s">
        <v>1162</v>
      </c>
    </row>
    <row r="518" spans="1:20" ht="71.25" x14ac:dyDescent="0.2">
      <c r="A518">
        <v>517</v>
      </c>
      <c r="B518" s="101" t="s">
        <v>1240</v>
      </c>
      <c r="C518" s="107" t="s">
        <v>1239</v>
      </c>
      <c r="D518" s="107" t="s">
        <v>1257</v>
      </c>
      <c r="E518" s="34" t="s">
        <v>1258</v>
      </c>
      <c r="F518" s="34" t="s">
        <v>1259</v>
      </c>
      <c r="G518" s="34"/>
      <c r="H518" s="9" t="s">
        <v>46</v>
      </c>
      <c r="I518" s="34"/>
      <c r="J518" s="34"/>
      <c r="K518" s="34"/>
      <c r="L518" s="34" t="s">
        <v>1243</v>
      </c>
      <c r="M518" s="6"/>
      <c r="N518" s="6"/>
      <c r="O518" s="6"/>
      <c r="P518" s="6"/>
      <c r="Q518" s="6"/>
      <c r="R518" s="6"/>
      <c r="S518" s="6" t="s">
        <v>31</v>
      </c>
      <c r="T518" s="6" t="s">
        <v>31</v>
      </c>
    </row>
    <row r="519" spans="1:20" ht="85.5" x14ac:dyDescent="0.2">
      <c r="A519">
        <v>518</v>
      </c>
      <c r="B519" s="100" t="s">
        <v>1240</v>
      </c>
      <c r="C519" s="103" t="s">
        <v>1239</v>
      </c>
      <c r="D519" s="103" t="s">
        <v>1260</v>
      </c>
      <c r="E519" s="11" t="s">
        <v>1261</v>
      </c>
      <c r="F519" s="11" t="s">
        <v>1262</v>
      </c>
      <c r="G519" s="11"/>
      <c r="H519" s="11" t="s">
        <v>968</v>
      </c>
      <c r="I519" s="11" t="s">
        <v>107</v>
      </c>
      <c r="J519" s="11"/>
      <c r="K519" s="11"/>
      <c r="L519" s="11" t="s">
        <v>23</v>
      </c>
      <c r="M519" s="6"/>
      <c r="N519" s="6"/>
      <c r="O519" s="6"/>
      <c r="P519" s="6"/>
      <c r="Q519" s="6"/>
      <c r="R519" s="6"/>
      <c r="S519" s="6" t="s">
        <v>1162</v>
      </c>
      <c r="T519" s="6" t="s">
        <v>1162</v>
      </c>
    </row>
    <row r="520" spans="1:20" ht="85.5" x14ac:dyDescent="0.2">
      <c r="A520">
        <v>519</v>
      </c>
      <c r="B520" s="110" t="s">
        <v>1240</v>
      </c>
      <c r="C520" s="111" t="s">
        <v>1239</v>
      </c>
      <c r="D520" s="111" t="s">
        <v>1260</v>
      </c>
      <c r="E520" s="51" t="s">
        <v>1261</v>
      </c>
      <c r="F520" s="51" t="s">
        <v>1263</v>
      </c>
      <c r="G520" s="12" t="s">
        <v>166</v>
      </c>
      <c r="H520" s="12" t="s">
        <v>968</v>
      </c>
      <c r="I520" s="12" t="s">
        <v>107</v>
      </c>
      <c r="J520" s="51"/>
      <c r="K520" s="51"/>
      <c r="L520" s="51"/>
      <c r="M520" s="6" t="s">
        <v>151</v>
      </c>
      <c r="N520" s="6" t="s">
        <v>813</v>
      </c>
      <c r="O520" s="6" t="s">
        <v>1264</v>
      </c>
      <c r="P520" s="6"/>
      <c r="Q520" s="6"/>
      <c r="R520" s="6"/>
      <c r="S520" s="6" t="s">
        <v>95</v>
      </c>
      <c r="T520" s="6" t="s">
        <v>1682</v>
      </c>
    </row>
    <row r="521" spans="1:20" ht="114" x14ac:dyDescent="0.2">
      <c r="A521">
        <v>520</v>
      </c>
      <c r="B521" s="100" t="s">
        <v>1240</v>
      </c>
      <c r="C521" s="103" t="s">
        <v>1239</v>
      </c>
      <c r="D521" s="103" t="s">
        <v>1265</v>
      </c>
      <c r="E521" s="11" t="s">
        <v>1266</v>
      </c>
      <c r="F521" s="11" t="s">
        <v>1267</v>
      </c>
      <c r="G521" s="11"/>
      <c r="H521" s="9" t="s">
        <v>968</v>
      </c>
      <c r="I521" s="11" t="s">
        <v>107</v>
      </c>
      <c r="J521" s="11"/>
      <c r="K521" s="11"/>
      <c r="L521" s="11" t="s">
        <v>306</v>
      </c>
      <c r="M521" s="6"/>
      <c r="N521" s="6"/>
      <c r="O521" s="6"/>
      <c r="P521" s="6"/>
      <c r="Q521" s="6"/>
      <c r="R521" s="6"/>
      <c r="S521" s="6" t="s">
        <v>1162</v>
      </c>
      <c r="T521" s="6" t="s">
        <v>1162</v>
      </c>
    </row>
    <row r="522" spans="1:20" ht="99.75" x14ac:dyDescent="0.2">
      <c r="A522">
        <v>521</v>
      </c>
      <c r="B522" s="101" t="s">
        <v>1240</v>
      </c>
      <c r="C522" s="107" t="s">
        <v>1239</v>
      </c>
      <c r="D522" s="107" t="s">
        <v>1268</v>
      </c>
      <c r="E522" s="34" t="s">
        <v>1269</v>
      </c>
      <c r="F522" s="34" t="s">
        <v>1270</v>
      </c>
      <c r="G522" s="34"/>
      <c r="H522" s="10" t="s">
        <v>46</v>
      </c>
      <c r="I522" s="34"/>
      <c r="J522" s="34"/>
      <c r="K522" s="34"/>
      <c r="L522" s="34" t="s">
        <v>371</v>
      </c>
      <c r="M522" s="6"/>
      <c r="N522" s="6"/>
      <c r="O522" s="6"/>
      <c r="P522" s="6"/>
      <c r="Q522" s="6"/>
      <c r="R522" s="6"/>
      <c r="S522" s="6" t="s">
        <v>143</v>
      </c>
      <c r="T522" s="6" t="s">
        <v>143</v>
      </c>
    </row>
    <row r="523" spans="1:20" ht="142.5" x14ac:dyDescent="0.2">
      <c r="A523">
        <v>522</v>
      </c>
      <c r="B523" s="100" t="s">
        <v>1240</v>
      </c>
      <c r="C523" s="103" t="s">
        <v>1239</v>
      </c>
      <c r="D523" s="103" t="s">
        <v>1271</v>
      </c>
      <c r="E523" s="11" t="s">
        <v>1272</v>
      </c>
      <c r="F523" s="11" t="s">
        <v>1273</v>
      </c>
      <c r="G523" s="11"/>
      <c r="H523" s="9" t="s">
        <v>968</v>
      </c>
      <c r="I523" s="11" t="s">
        <v>107</v>
      </c>
      <c r="J523" s="11"/>
      <c r="K523" s="11"/>
      <c r="L523" s="11" t="s">
        <v>1243</v>
      </c>
      <c r="M523" s="6"/>
      <c r="N523" s="6"/>
      <c r="O523" s="6"/>
      <c r="P523" s="6"/>
      <c r="Q523" s="6"/>
      <c r="R523" s="6"/>
      <c r="S523" s="6" t="s">
        <v>1162</v>
      </c>
      <c r="T523" s="6" t="s">
        <v>1162</v>
      </c>
    </row>
    <row r="524" spans="1:20" ht="99.75" x14ac:dyDescent="0.2">
      <c r="A524">
        <v>523</v>
      </c>
      <c r="B524" s="101" t="s">
        <v>1240</v>
      </c>
      <c r="C524" s="107" t="s">
        <v>1239</v>
      </c>
      <c r="D524" s="107" t="s">
        <v>1274</v>
      </c>
      <c r="E524" s="34" t="s">
        <v>1275</v>
      </c>
      <c r="F524" s="34" t="s">
        <v>1276</v>
      </c>
      <c r="G524" s="34"/>
      <c r="H524" s="10" t="s">
        <v>46</v>
      </c>
      <c r="I524" s="34"/>
      <c r="J524" s="34"/>
      <c r="K524" s="34"/>
      <c r="L524" s="34" t="s">
        <v>1243</v>
      </c>
      <c r="M524" s="6"/>
      <c r="N524" s="6"/>
      <c r="O524" s="6"/>
      <c r="P524" s="6"/>
      <c r="Q524" s="6"/>
      <c r="R524" s="6"/>
      <c r="S524" s="6" t="s">
        <v>31</v>
      </c>
      <c r="T524" s="6" t="s">
        <v>46</v>
      </c>
    </row>
    <row r="525" spans="1:20" ht="128.25" x14ac:dyDescent="0.2">
      <c r="A525">
        <v>524</v>
      </c>
      <c r="B525" s="101" t="s">
        <v>1240</v>
      </c>
      <c r="C525" s="107" t="s">
        <v>1239</v>
      </c>
      <c r="D525" s="107" t="s">
        <v>1277</v>
      </c>
      <c r="E525" s="34" t="s">
        <v>1278</v>
      </c>
      <c r="F525" s="34" t="s">
        <v>1276</v>
      </c>
      <c r="G525" s="34"/>
      <c r="H525" s="10" t="s">
        <v>46</v>
      </c>
      <c r="I525" s="34"/>
      <c r="J525" s="34"/>
      <c r="K525" s="34"/>
      <c r="L525" s="34" t="s">
        <v>1243</v>
      </c>
      <c r="M525" s="6"/>
      <c r="N525" s="6"/>
      <c r="O525" s="6"/>
      <c r="P525" s="6"/>
      <c r="Q525" s="6"/>
      <c r="R525" s="6"/>
      <c r="S525" s="6" t="s">
        <v>31</v>
      </c>
      <c r="T525" s="6" t="s">
        <v>31</v>
      </c>
    </row>
    <row r="526" spans="1:20" ht="142.5" x14ac:dyDescent="0.2">
      <c r="A526">
        <v>525</v>
      </c>
      <c r="B526" s="100" t="s">
        <v>1240</v>
      </c>
      <c r="C526" s="103" t="s">
        <v>1239</v>
      </c>
      <c r="D526" s="103" t="s">
        <v>1279</v>
      </c>
      <c r="E526" s="11" t="s">
        <v>1280</v>
      </c>
      <c r="F526" s="11" t="s">
        <v>1281</v>
      </c>
      <c r="G526" s="11"/>
      <c r="H526" s="9" t="s">
        <v>968</v>
      </c>
      <c r="I526" s="11" t="s">
        <v>107</v>
      </c>
      <c r="J526" s="11"/>
      <c r="K526" s="11"/>
      <c r="L526" s="11" t="s">
        <v>1243</v>
      </c>
      <c r="M526" s="6"/>
      <c r="N526" s="6"/>
      <c r="O526" s="6"/>
      <c r="P526" s="6"/>
      <c r="Q526" s="6"/>
      <c r="R526" s="6"/>
      <c r="S526" s="6" t="s">
        <v>1162</v>
      </c>
      <c r="T526" s="86" t="s">
        <v>1683</v>
      </c>
    </row>
    <row r="527" spans="1:20" ht="173.45" customHeight="1" x14ac:dyDescent="0.2">
      <c r="A527">
        <v>526</v>
      </c>
      <c r="B527" s="110" t="s">
        <v>1240</v>
      </c>
      <c r="C527" s="111" t="s">
        <v>1239</v>
      </c>
      <c r="D527" s="111" t="s">
        <v>1282</v>
      </c>
      <c r="E527" s="51" t="s">
        <v>1283</v>
      </c>
      <c r="F527" s="51" t="s">
        <v>1284</v>
      </c>
      <c r="G527" s="51" t="s">
        <v>166</v>
      </c>
      <c r="H527" s="12" t="s">
        <v>968</v>
      </c>
      <c r="I527" s="51" t="s">
        <v>332</v>
      </c>
      <c r="J527" s="51" t="s">
        <v>1285</v>
      </c>
      <c r="K527" s="51"/>
      <c r="L527" s="51"/>
      <c r="M527" s="6" t="s">
        <v>151</v>
      </c>
      <c r="N527" s="6" t="s">
        <v>813</v>
      </c>
      <c r="O527" s="6" t="s">
        <v>1264</v>
      </c>
      <c r="P527" s="6"/>
      <c r="Q527" s="6"/>
      <c r="R527" s="6"/>
      <c r="S527" s="6" t="s">
        <v>95</v>
      </c>
      <c r="T527" s="86" t="s">
        <v>1684</v>
      </c>
    </row>
    <row r="528" spans="1:20" ht="213.75" x14ac:dyDescent="0.2">
      <c r="A528">
        <v>527</v>
      </c>
      <c r="B528" s="100" t="s">
        <v>1240</v>
      </c>
      <c r="C528" s="103" t="s">
        <v>1239</v>
      </c>
      <c r="D528" s="103" t="s">
        <v>1282</v>
      </c>
      <c r="E528" s="11" t="s">
        <v>1283</v>
      </c>
      <c r="F528" s="11" t="s">
        <v>1286</v>
      </c>
      <c r="G528" s="11"/>
      <c r="H528" s="9" t="s">
        <v>968</v>
      </c>
      <c r="I528" s="11" t="s">
        <v>107</v>
      </c>
      <c r="J528" s="63"/>
      <c r="K528" s="11"/>
      <c r="L528" s="11" t="s">
        <v>23</v>
      </c>
      <c r="M528" s="6"/>
      <c r="N528" s="6"/>
      <c r="O528" s="6"/>
      <c r="P528" s="6"/>
      <c r="Q528" s="6"/>
      <c r="R528" s="6"/>
      <c r="S528" s="6" t="s">
        <v>1162</v>
      </c>
      <c r="T528" s="6" t="s">
        <v>1162</v>
      </c>
    </row>
    <row r="529" spans="1:20" ht="71.25" x14ac:dyDescent="0.2">
      <c r="A529">
        <v>528</v>
      </c>
      <c r="B529" s="101" t="s">
        <v>1240</v>
      </c>
      <c r="C529" s="107" t="s">
        <v>1239</v>
      </c>
      <c r="D529" s="107" t="s">
        <v>1287</v>
      </c>
      <c r="E529" s="34" t="s">
        <v>1288</v>
      </c>
      <c r="F529" s="34" t="s">
        <v>1289</v>
      </c>
      <c r="G529" s="34"/>
      <c r="H529" s="10" t="s">
        <v>968</v>
      </c>
      <c r="I529" s="34"/>
      <c r="J529" s="40"/>
      <c r="K529" s="34"/>
      <c r="L529" s="34" t="s">
        <v>23</v>
      </c>
      <c r="M529" s="6"/>
      <c r="N529" s="6"/>
      <c r="O529" s="6"/>
      <c r="P529" s="6"/>
      <c r="Q529" s="6"/>
      <c r="R529" s="6"/>
      <c r="S529" s="6"/>
      <c r="T529" s="6" t="s">
        <v>1162</v>
      </c>
    </row>
    <row r="530" spans="1:20" ht="356.25" x14ac:dyDescent="0.2">
      <c r="A530">
        <v>529</v>
      </c>
      <c r="B530" s="108" t="s">
        <v>1240</v>
      </c>
      <c r="C530" s="102" t="s">
        <v>1239</v>
      </c>
      <c r="D530" s="102" t="s">
        <v>1290</v>
      </c>
      <c r="E530" s="71" t="s">
        <v>1291</v>
      </c>
      <c r="F530" s="71" t="s">
        <v>1292</v>
      </c>
      <c r="G530" s="71" t="s">
        <v>169</v>
      </c>
      <c r="H530" s="13" t="s">
        <v>56</v>
      </c>
      <c r="I530" s="71"/>
      <c r="J530" s="71" t="s">
        <v>1293</v>
      </c>
      <c r="K530" s="71"/>
      <c r="L530" s="71" t="s">
        <v>1243</v>
      </c>
      <c r="M530" s="6"/>
      <c r="N530" s="6"/>
      <c r="O530" s="6"/>
      <c r="P530" s="6"/>
      <c r="Q530" s="6"/>
      <c r="R530" s="6"/>
      <c r="S530" s="89"/>
      <c r="T530" s="6" t="s">
        <v>1687</v>
      </c>
    </row>
    <row r="531" spans="1:20" ht="158.44999999999999" customHeight="1" x14ac:dyDescent="0.2">
      <c r="A531">
        <v>530</v>
      </c>
      <c r="B531" s="101" t="s">
        <v>1240</v>
      </c>
      <c r="C531" s="107" t="s">
        <v>1239</v>
      </c>
      <c r="D531" s="107" t="s">
        <v>1294</v>
      </c>
      <c r="E531" s="34" t="s">
        <v>1295</v>
      </c>
      <c r="F531" s="34"/>
      <c r="G531" s="34"/>
      <c r="H531" s="10" t="s">
        <v>1296</v>
      </c>
      <c r="I531" s="34"/>
      <c r="J531" s="34" t="s">
        <v>1297</v>
      </c>
      <c r="K531" s="34"/>
      <c r="L531" s="34" t="s">
        <v>306</v>
      </c>
      <c r="M531" s="6"/>
      <c r="N531" s="6"/>
      <c r="O531" s="6"/>
      <c r="P531" s="6"/>
      <c r="Q531" s="6"/>
      <c r="R531" s="6"/>
      <c r="S531" s="89"/>
      <c r="T531" s="6" t="s">
        <v>1685</v>
      </c>
    </row>
    <row r="532" spans="1:20" ht="213.75" x14ac:dyDescent="0.2">
      <c r="A532">
        <v>531</v>
      </c>
      <c r="B532" s="101" t="s">
        <v>1240</v>
      </c>
      <c r="C532" s="107" t="s">
        <v>1239</v>
      </c>
      <c r="D532" s="107" t="s">
        <v>1298</v>
      </c>
      <c r="E532" s="34" t="s">
        <v>1299</v>
      </c>
      <c r="F532" s="34" t="s">
        <v>1300</v>
      </c>
      <c r="G532" s="34"/>
      <c r="H532" s="10" t="s">
        <v>968</v>
      </c>
      <c r="I532" s="34"/>
      <c r="J532" s="40"/>
      <c r="K532" s="34"/>
      <c r="L532" s="34" t="s">
        <v>23</v>
      </c>
      <c r="M532" s="6"/>
      <c r="N532" s="6"/>
      <c r="O532" s="6"/>
      <c r="P532" s="6"/>
      <c r="Q532" s="6"/>
      <c r="R532" s="6"/>
      <c r="S532" s="6"/>
      <c r="T532" s="6" t="s">
        <v>1162</v>
      </c>
    </row>
    <row r="533" spans="1:20" ht="156.75" x14ac:dyDescent="0.2">
      <c r="A533">
        <v>532</v>
      </c>
      <c r="B533" s="108" t="s">
        <v>1240</v>
      </c>
      <c r="C533" s="102" t="s">
        <v>1239</v>
      </c>
      <c r="D533" s="102" t="s">
        <v>1301</v>
      </c>
      <c r="E533" s="71" t="s">
        <v>1302</v>
      </c>
      <c r="F533" s="71" t="s">
        <v>1303</v>
      </c>
      <c r="G533" s="71"/>
      <c r="H533" s="13" t="s">
        <v>968</v>
      </c>
      <c r="I533" s="71"/>
      <c r="J533" s="71"/>
      <c r="K533" s="71"/>
      <c r="L533" s="71" t="s">
        <v>1243</v>
      </c>
      <c r="M533" s="6"/>
      <c r="N533" s="6"/>
      <c r="O533" s="6"/>
      <c r="P533" s="6"/>
      <c r="Q533" s="6"/>
      <c r="R533" s="6"/>
      <c r="S533" s="6"/>
      <c r="T533" s="6" t="s">
        <v>1162</v>
      </c>
    </row>
    <row r="534" spans="1:20" ht="199.5" x14ac:dyDescent="0.2">
      <c r="A534">
        <v>533</v>
      </c>
      <c r="B534" s="108" t="s">
        <v>1240</v>
      </c>
      <c r="C534" s="102" t="s">
        <v>1239</v>
      </c>
      <c r="D534" s="102" t="s">
        <v>1304</v>
      </c>
      <c r="E534" s="71" t="s">
        <v>1305</v>
      </c>
      <c r="F534" s="71"/>
      <c r="G534" s="71"/>
      <c r="H534" s="13" t="s">
        <v>1296</v>
      </c>
      <c r="I534" s="71" t="s">
        <v>36</v>
      </c>
      <c r="J534" s="71"/>
      <c r="K534" s="71"/>
      <c r="L534" s="71" t="s">
        <v>1243</v>
      </c>
      <c r="M534" s="6"/>
      <c r="N534" s="6"/>
      <c r="O534" s="6"/>
      <c r="P534" s="6"/>
      <c r="Q534" s="6"/>
      <c r="R534" s="6"/>
      <c r="S534" s="89"/>
      <c r="T534" s="6" t="s">
        <v>1686</v>
      </c>
    </row>
    <row r="535" spans="1:20" ht="290.45" customHeight="1" x14ac:dyDescent="0.2">
      <c r="A535">
        <v>534</v>
      </c>
      <c r="B535" s="108" t="s">
        <v>1240</v>
      </c>
      <c r="C535" s="102" t="s">
        <v>1239</v>
      </c>
      <c r="D535" s="102" t="s">
        <v>1306</v>
      </c>
      <c r="E535" s="71" t="s">
        <v>1307</v>
      </c>
      <c r="F535" s="71"/>
      <c r="G535" s="71"/>
      <c r="H535" s="13" t="s">
        <v>1296</v>
      </c>
      <c r="I535" s="71" t="s">
        <v>36</v>
      </c>
      <c r="J535" s="71"/>
      <c r="K535" s="71"/>
      <c r="L535" s="71" t="s">
        <v>1243</v>
      </c>
      <c r="M535" s="6"/>
      <c r="N535" s="6"/>
      <c r="O535" s="6"/>
      <c r="P535" s="6"/>
      <c r="Q535" s="6"/>
      <c r="R535" s="6"/>
      <c r="S535" s="89"/>
      <c r="T535" s="6" t="s">
        <v>1675</v>
      </c>
    </row>
    <row r="536" spans="1:20" ht="85.5" x14ac:dyDescent="0.2">
      <c r="A536">
        <v>535</v>
      </c>
      <c r="B536" s="108" t="s">
        <v>1240</v>
      </c>
      <c r="C536" s="102" t="s">
        <v>1239</v>
      </c>
      <c r="D536" s="102" t="s">
        <v>1308</v>
      </c>
      <c r="E536" s="71" t="s">
        <v>1309</v>
      </c>
      <c r="F536" s="71"/>
      <c r="G536" s="71"/>
      <c r="H536" s="13" t="s">
        <v>1296</v>
      </c>
      <c r="I536" s="71"/>
      <c r="J536" s="71"/>
      <c r="K536" s="71"/>
      <c r="L536" s="71" t="s">
        <v>1243</v>
      </c>
      <c r="M536" s="6"/>
      <c r="N536" s="6"/>
      <c r="O536" s="6"/>
      <c r="P536" s="6"/>
      <c r="Q536" s="6"/>
      <c r="R536" s="6"/>
      <c r="S536" s="87"/>
      <c r="T536" s="86"/>
    </row>
    <row r="537" spans="1:20" ht="242.25" x14ac:dyDescent="0.2">
      <c r="A537">
        <v>536</v>
      </c>
      <c r="B537" s="108" t="s">
        <v>1240</v>
      </c>
      <c r="C537" s="102" t="s">
        <v>1239</v>
      </c>
      <c r="D537" s="102" t="s">
        <v>1310</v>
      </c>
      <c r="E537" s="71" t="s">
        <v>1311</v>
      </c>
      <c r="F537" s="71"/>
      <c r="G537" s="71"/>
      <c r="H537" s="13" t="s">
        <v>1296</v>
      </c>
      <c r="I537" s="71" t="s">
        <v>36</v>
      </c>
      <c r="J537" s="71"/>
      <c r="K537" s="71"/>
      <c r="L537" s="71" t="s">
        <v>1243</v>
      </c>
      <c r="M537" s="6"/>
      <c r="N537" s="6"/>
      <c r="O537" s="6"/>
      <c r="P537" s="6"/>
      <c r="Q537" s="6"/>
      <c r="R537" s="6"/>
      <c r="S537" s="89"/>
      <c r="T537" s="6" t="s">
        <v>1688</v>
      </c>
    </row>
    <row r="538" spans="1:20" ht="85.5" x14ac:dyDescent="0.2">
      <c r="A538">
        <v>537</v>
      </c>
      <c r="B538" s="101" t="s">
        <v>1240</v>
      </c>
      <c r="C538" s="107" t="s">
        <v>1239</v>
      </c>
      <c r="D538" s="107" t="s">
        <v>1312</v>
      </c>
      <c r="E538" s="34" t="s">
        <v>1313</v>
      </c>
      <c r="F538" s="34"/>
      <c r="G538" s="34"/>
      <c r="H538" s="10" t="s">
        <v>46</v>
      </c>
      <c r="I538" s="34"/>
      <c r="J538" s="34"/>
      <c r="K538" s="34"/>
      <c r="L538" s="34" t="s">
        <v>1243</v>
      </c>
      <c r="M538" s="6"/>
      <c r="N538" s="6"/>
      <c r="O538" s="6"/>
      <c r="P538" s="6"/>
      <c r="Q538" s="6"/>
      <c r="R538" s="6"/>
      <c r="S538" s="6"/>
      <c r="T538" s="6" t="s">
        <v>46</v>
      </c>
    </row>
    <row r="539" spans="1:20" ht="71.25" x14ac:dyDescent="0.2">
      <c r="A539">
        <v>538</v>
      </c>
      <c r="B539" s="108" t="s">
        <v>1240</v>
      </c>
      <c r="C539" s="102" t="s">
        <v>1239</v>
      </c>
      <c r="D539" s="102" t="s">
        <v>1314</v>
      </c>
      <c r="E539" s="71" t="s">
        <v>1315</v>
      </c>
      <c r="F539" s="71"/>
      <c r="G539" s="71"/>
      <c r="H539" s="13" t="s">
        <v>1296</v>
      </c>
      <c r="I539" s="71" t="s">
        <v>36</v>
      </c>
      <c r="J539" s="71"/>
      <c r="K539" s="71"/>
      <c r="L539" s="71" t="s">
        <v>1243</v>
      </c>
      <c r="M539" s="6"/>
      <c r="N539" s="6"/>
      <c r="O539" s="6"/>
      <c r="P539" s="6"/>
      <c r="Q539" s="6"/>
      <c r="R539" s="6"/>
      <c r="S539" s="89"/>
      <c r="T539" s="6" t="s">
        <v>1689</v>
      </c>
    </row>
    <row r="540" spans="1:20" ht="142.5" x14ac:dyDescent="0.2">
      <c r="A540">
        <v>539</v>
      </c>
      <c r="B540" s="108" t="s">
        <v>1240</v>
      </c>
      <c r="C540" s="102" t="s">
        <v>1239</v>
      </c>
      <c r="D540" s="102" t="s">
        <v>1316</v>
      </c>
      <c r="E540" s="71" t="s">
        <v>1317</v>
      </c>
      <c r="F540" s="71"/>
      <c r="G540" s="71"/>
      <c r="H540" s="13" t="s">
        <v>1296</v>
      </c>
      <c r="I540" s="71" t="s">
        <v>36</v>
      </c>
      <c r="J540" s="45"/>
      <c r="K540" s="45"/>
      <c r="L540" s="71" t="s">
        <v>1243</v>
      </c>
      <c r="M540" s="6"/>
      <c r="N540" s="6"/>
      <c r="O540" s="6"/>
      <c r="P540" s="6"/>
      <c r="Q540" s="6"/>
      <c r="R540" s="6"/>
      <c r="S540" s="89"/>
      <c r="T540" s="6" t="s">
        <v>1690</v>
      </c>
    </row>
    <row r="541" spans="1:20" ht="85.5" x14ac:dyDescent="0.2">
      <c r="A541">
        <v>540</v>
      </c>
      <c r="B541" s="101" t="s">
        <v>1240</v>
      </c>
      <c r="C541" s="107" t="s">
        <v>1239</v>
      </c>
      <c r="D541" s="107" t="s">
        <v>1318</v>
      </c>
      <c r="E541" s="34" t="s">
        <v>1319</v>
      </c>
      <c r="F541" s="34"/>
      <c r="G541" s="34"/>
      <c r="H541" s="10" t="s">
        <v>46</v>
      </c>
      <c r="I541" s="34"/>
      <c r="J541" s="40"/>
      <c r="K541" s="40"/>
      <c r="L541" s="34" t="s">
        <v>1243</v>
      </c>
      <c r="M541" s="6"/>
      <c r="N541" s="6"/>
      <c r="O541" s="6"/>
      <c r="P541" s="6"/>
      <c r="Q541" s="6"/>
      <c r="R541" s="6"/>
      <c r="S541" s="6"/>
      <c r="T541" s="6" t="s">
        <v>46</v>
      </c>
    </row>
    <row r="542" spans="1:20" ht="57" x14ac:dyDescent="0.2">
      <c r="A542">
        <v>541</v>
      </c>
      <c r="B542" s="101" t="s">
        <v>1240</v>
      </c>
      <c r="C542" s="107" t="s">
        <v>1239</v>
      </c>
      <c r="D542" s="107" t="s">
        <v>1320</v>
      </c>
      <c r="E542" s="10" t="s">
        <v>1321</v>
      </c>
      <c r="F542" s="10"/>
      <c r="G542" s="10"/>
      <c r="H542" s="10" t="s">
        <v>1296</v>
      </c>
      <c r="I542" s="10"/>
      <c r="J542" s="67"/>
      <c r="K542" s="68"/>
      <c r="L542" s="10" t="s">
        <v>23</v>
      </c>
      <c r="M542" s="6"/>
      <c r="N542" s="6"/>
      <c r="O542" s="6"/>
      <c r="P542" s="6"/>
      <c r="Q542" s="6"/>
      <c r="R542" s="6"/>
      <c r="S542" s="89"/>
      <c r="T542" s="6" t="s">
        <v>1691</v>
      </c>
    </row>
    <row r="543" spans="1:20" x14ac:dyDescent="0.2">
      <c r="A543">
        <v>542</v>
      </c>
      <c r="B543" s="101" t="s">
        <v>1240</v>
      </c>
      <c r="C543" s="107" t="s">
        <v>1239</v>
      </c>
      <c r="D543" s="107" t="s">
        <v>1322</v>
      </c>
      <c r="E543" s="10" t="s">
        <v>1323</v>
      </c>
      <c r="F543" s="10"/>
      <c r="G543" s="10"/>
      <c r="H543" s="10" t="s">
        <v>1296</v>
      </c>
      <c r="I543" s="10"/>
      <c r="J543" s="67"/>
      <c r="K543" s="68"/>
      <c r="L543" s="10" t="s">
        <v>23</v>
      </c>
      <c r="M543" s="6"/>
      <c r="N543" s="6"/>
      <c r="O543" s="6"/>
      <c r="P543" s="6"/>
      <c r="Q543" s="6"/>
      <c r="R543" s="6"/>
      <c r="S543" s="89"/>
      <c r="T543" s="6" t="s">
        <v>1676</v>
      </c>
    </row>
    <row r="544" spans="1:20" x14ac:dyDescent="0.2">
      <c r="A544">
        <v>543</v>
      </c>
      <c r="B544" s="101" t="s">
        <v>1240</v>
      </c>
      <c r="C544" s="107" t="s">
        <v>1239</v>
      </c>
      <c r="D544" s="107" t="s">
        <v>1324</v>
      </c>
      <c r="E544" s="10" t="s">
        <v>1325</v>
      </c>
      <c r="F544" s="10"/>
      <c r="G544" s="10"/>
      <c r="H544" s="10" t="s">
        <v>1296</v>
      </c>
      <c r="I544" s="10"/>
      <c r="J544" s="67"/>
      <c r="K544" s="68"/>
      <c r="L544" s="10" t="s">
        <v>23</v>
      </c>
      <c r="M544" s="6"/>
      <c r="N544" s="6"/>
      <c r="O544" s="6"/>
      <c r="P544" s="6"/>
      <c r="Q544" s="6"/>
      <c r="R544" s="6"/>
      <c r="S544" s="89"/>
      <c r="T544" s="6" t="s">
        <v>1676</v>
      </c>
    </row>
    <row r="545" spans="1:20" ht="28.5" x14ac:dyDescent="0.2">
      <c r="A545">
        <v>544</v>
      </c>
      <c r="B545" s="108" t="s">
        <v>1240</v>
      </c>
      <c r="C545" s="102" t="s">
        <v>1239</v>
      </c>
      <c r="D545" s="102" t="s">
        <v>1326</v>
      </c>
      <c r="E545" s="13" t="s">
        <v>1327</v>
      </c>
      <c r="F545" s="13"/>
      <c r="G545" s="13"/>
      <c r="H545" s="13" t="s">
        <v>1296</v>
      </c>
      <c r="I545" s="13"/>
      <c r="J545" s="79"/>
      <c r="K545" s="45"/>
      <c r="L545" s="13" t="s">
        <v>30</v>
      </c>
      <c r="M545" s="6"/>
      <c r="N545" s="6"/>
      <c r="O545" s="6"/>
      <c r="P545" s="6"/>
      <c r="Q545" s="6"/>
      <c r="R545" s="6"/>
      <c r="S545" s="89"/>
      <c r="T545" s="6" t="s">
        <v>1676</v>
      </c>
    </row>
    <row r="546" spans="1:20" ht="57" x14ac:dyDescent="0.2">
      <c r="A546">
        <v>545</v>
      </c>
      <c r="B546" s="108" t="s">
        <v>1240</v>
      </c>
      <c r="C546" s="102" t="s">
        <v>1239</v>
      </c>
      <c r="D546" s="102" t="s">
        <v>1328</v>
      </c>
      <c r="E546" s="13" t="s">
        <v>1329</v>
      </c>
      <c r="F546" s="13" t="s">
        <v>1330</v>
      </c>
      <c r="G546" s="13"/>
      <c r="H546" s="13" t="s">
        <v>1296</v>
      </c>
      <c r="I546" s="13"/>
      <c r="J546" s="79"/>
      <c r="K546" s="45"/>
      <c r="L546" s="13" t="s">
        <v>76</v>
      </c>
      <c r="M546" s="6"/>
      <c r="N546" s="6"/>
      <c r="O546" s="6"/>
      <c r="P546" s="6"/>
      <c r="Q546" s="6"/>
      <c r="R546" s="6"/>
      <c r="S546" s="89"/>
      <c r="T546" s="6" t="s">
        <v>1676</v>
      </c>
    </row>
    <row r="547" spans="1:20" ht="28.5" x14ac:dyDescent="0.2">
      <c r="A547">
        <v>546</v>
      </c>
      <c r="B547" s="101" t="s">
        <v>1240</v>
      </c>
      <c r="C547" s="107" t="s">
        <v>1239</v>
      </c>
      <c r="D547" s="107" t="s">
        <v>1331</v>
      </c>
      <c r="E547" s="10" t="s">
        <v>1332</v>
      </c>
      <c r="F547" s="10"/>
      <c r="G547" s="10"/>
      <c r="H547" s="10" t="s">
        <v>1296</v>
      </c>
      <c r="I547" s="10"/>
      <c r="J547" s="62"/>
      <c r="K547" s="40"/>
      <c r="L547" s="10" t="s">
        <v>23</v>
      </c>
      <c r="M547" s="6"/>
      <c r="N547" s="6"/>
      <c r="O547" s="6"/>
      <c r="P547" s="6"/>
      <c r="Q547" s="6"/>
      <c r="R547" s="6"/>
      <c r="S547" s="89"/>
      <c r="T547" s="6" t="s">
        <v>1676</v>
      </c>
    </row>
    <row r="548" spans="1:20" ht="15" x14ac:dyDescent="0.2">
      <c r="A548">
        <v>547</v>
      </c>
      <c r="B548" s="101" t="s">
        <v>1240</v>
      </c>
      <c r="C548" s="107" t="s">
        <v>1239</v>
      </c>
      <c r="D548" s="107">
        <v>23.3</v>
      </c>
      <c r="E548" s="10" t="s">
        <v>1333</v>
      </c>
      <c r="F548" s="10" t="s">
        <v>1334</v>
      </c>
      <c r="G548" s="10"/>
      <c r="H548" s="10" t="s">
        <v>1296</v>
      </c>
      <c r="I548" s="10"/>
      <c r="J548" s="68"/>
      <c r="K548" s="68"/>
      <c r="L548" s="10" t="s">
        <v>23</v>
      </c>
      <c r="M548" s="6"/>
      <c r="N548" s="6"/>
      <c r="O548" s="6"/>
      <c r="P548" s="6"/>
      <c r="Q548" s="6"/>
      <c r="R548" s="6"/>
      <c r="S548" s="89"/>
      <c r="T548" s="88" t="s">
        <v>1680</v>
      </c>
    </row>
    <row r="549" spans="1:20" ht="45" x14ac:dyDescent="0.2">
      <c r="A549">
        <v>548</v>
      </c>
      <c r="B549" s="101" t="s">
        <v>1240</v>
      </c>
      <c r="C549" s="107" t="s">
        <v>1239</v>
      </c>
      <c r="D549" s="107">
        <v>23.4</v>
      </c>
      <c r="E549" s="10" t="s">
        <v>1335</v>
      </c>
      <c r="F549" s="10" t="s">
        <v>1334</v>
      </c>
      <c r="G549" s="10"/>
      <c r="H549" s="10" t="s">
        <v>1296</v>
      </c>
      <c r="I549" s="10"/>
      <c r="J549" s="68"/>
      <c r="K549" s="68"/>
      <c r="L549" s="10" t="s">
        <v>23</v>
      </c>
      <c r="M549" s="6"/>
      <c r="N549" s="6"/>
      <c r="O549" s="6"/>
      <c r="P549" s="6"/>
      <c r="Q549" s="6"/>
      <c r="R549" s="6"/>
      <c r="S549" s="89"/>
      <c r="T549" s="88" t="s">
        <v>1692</v>
      </c>
    </row>
    <row r="550" spans="1:20" ht="30" x14ac:dyDescent="0.2">
      <c r="A550">
        <v>549</v>
      </c>
      <c r="B550" s="101" t="s">
        <v>1240</v>
      </c>
      <c r="C550" s="107" t="s">
        <v>1239</v>
      </c>
      <c r="D550" s="107" t="s">
        <v>1336</v>
      </c>
      <c r="E550" s="10" t="s">
        <v>1337</v>
      </c>
      <c r="F550" s="10" t="s">
        <v>1334</v>
      </c>
      <c r="G550" s="10"/>
      <c r="H550" s="10" t="s">
        <v>1296</v>
      </c>
      <c r="I550" s="10"/>
      <c r="J550" s="62"/>
      <c r="K550" s="40"/>
      <c r="L550" s="10" t="s">
        <v>23</v>
      </c>
      <c r="M550" s="6"/>
      <c r="N550" s="6"/>
      <c r="O550" s="6"/>
      <c r="P550" s="6"/>
      <c r="Q550" s="6"/>
      <c r="R550" s="6"/>
      <c r="S550" s="89"/>
      <c r="T550" s="88" t="s">
        <v>1677</v>
      </c>
    </row>
    <row r="551" spans="1:20" ht="28.5" x14ac:dyDescent="0.2">
      <c r="A551">
        <v>550</v>
      </c>
      <c r="B551" s="101" t="s">
        <v>1240</v>
      </c>
      <c r="C551" s="107" t="s">
        <v>1239</v>
      </c>
      <c r="D551" s="107">
        <v>23.5</v>
      </c>
      <c r="E551" s="10" t="s">
        <v>1338</v>
      </c>
      <c r="F551" s="10"/>
      <c r="G551" s="10"/>
      <c r="H551" s="10" t="s">
        <v>1296</v>
      </c>
      <c r="I551" s="10"/>
      <c r="J551" s="68"/>
      <c r="K551" s="68"/>
      <c r="L551" s="10" t="s">
        <v>23</v>
      </c>
      <c r="M551" s="6"/>
      <c r="N551" s="6"/>
      <c r="O551" s="6"/>
      <c r="P551" s="6"/>
      <c r="Q551" s="6"/>
      <c r="R551" s="6"/>
      <c r="S551" s="89"/>
      <c r="T551" s="6" t="s">
        <v>1693</v>
      </c>
    </row>
    <row r="552" spans="1:20" ht="28.5" x14ac:dyDescent="0.2">
      <c r="A552">
        <v>551</v>
      </c>
      <c r="B552" s="101" t="s">
        <v>1240</v>
      </c>
      <c r="C552" s="107" t="s">
        <v>1239</v>
      </c>
      <c r="D552" s="107" t="s">
        <v>1339</v>
      </c>
      <c r="E552" s="10" t="s">
        <v>1340</v>
      </c>
      <c r="F552" s="10"/>
      <c r="G552" s="10"/>
      <c r="H552" s="10" t="s">
        <v>1296</v>
      </c>
      <c r="I552" s="10"/>
      <c r="J552" s="68"/>
      <c r="K552" s="68"/>
      <c r="L552" s="10" t="s">
        <v>23</v>
      </c>
      <c r="M552" s="6"/>
      <c r="N552" s="6"/>
      <c r="O552" s="6"/>
      <c r="P552" s="6"/>
      <c r="Q552" s="6"/>
      <c r="R552" s="6"/>
      <c r="S552" s="89"/>
      <c r="T552" s="6" t="s">
        <v>1678</v>
      </c>
    </row>
    <row r="553" spans="1:20" ht="99.75" x14ac:dyDescent="0.2">
      <c r="A553">
        <v>552</v>
      </c>
      <c r="B553" s="101" t="s">
        <v>1240</v>
      </c>
      <c r="C553" s="107" t="s">
        <v>1239</v>
      </c>
      <c r="D553" s="107">
        <v>23.6</v>
      </c>
      <c r="E553" s="10" t="s">
        <v>1341</v>
      </c>
      <c r="F553" s="10"/>
      <c r="G553" s="10"/>
      <c r="H553" s="10" t="s">
        <v>1296</v>
      </c>
      <c r="I553" s="10"/>
      <c r="J553" s="68"/>
      <c r="K553" s="68"/>
      <c r="L553" s="10" t="s">
        <v>23</v>
      </c>
      <c r="M553" s="6"/>
      <c r="N553" s="6"/>
      <c r="O553" s="6"/>
      <c r="P553" s="6"/>
      <c r="Q553" s="6"/>
      <c r="R553" s="6"/>
      <c r="S553" s="89"/>
      <c r="T553" s="6" t="s">
        <v>1679</v>
      </c>
    </row>
    <row r="554" spans="1:20" ht="28.5" x14ac:dyDescent="0.2">
      <c r="A554">
        <v>553</v>
      </c>
      <c r="B554" s="101" t="s">
        <v>1240</v>
      </c>
      <c r="C554" s="107" t="s">
        <v>1239</v>
      </c>
      <c r="D554" s="107">
        <v>23.7</v>
      </c>
      <c r="E554" s="10" t="s">
        <v>1342</v>
      </c>
      <c r="F554" s="10"/>
      <c r="G554" s="10"/>
      <c r="H554" s="10" t="s">
        <v>1296</v>
      </c>
      <c r="I554" s="10"/>
      <c r="J554" s="68"/>
      <c r="K554" s="68"/>
      <c r="L554" s="10" t="s">
        <v>23</v>
      </c>
      <c r="M554" s="6"/>
      <c r="N554" s="6"/>
      <c r="O554" s="6"/>
      <c r="P554" s="6"/>
      <c r="Q554" s="6"/>
      <c r="R554" s="6"/>
      <c r="S554" s="89"/>
      <c r="T554" s="6" t="s">
        <v>1681</v>
      </c>
    </row>
    <row r="555" spans="1:20" ht="57" x14ac:dyDescent="0.2">
      <c r="A555">
        <v>554</v>
      </c>
      <c r="B555" s="101" t="s">
        <v>1240</v>
      </c>
      <c r="C555" s="107" t="s">
        <v>1239</v>
      </c>
      <c r="D555" s="107">
        <v>23.8</v>
      </c>
      <c r="E555" s="10" t="s">
        <v>1343</v>
      </c>
      <c r="F555" s="10"/>
      <c r="G555" s="10"/>
      <c r="H555" s="10" t="s">
        <v>1296</v>
      </c>
      <c r="I555" s="7"/>
      <c r="J555" s="68"/>
      <c r="K555" s="68"/>
      <c r="L555" s="10" t="s">
        <v>23</v>
      </c>
      <c r="M555" s="6"/>
      <c r="N555" s="6"/>
      <c r="O555" s="6"/>
      <c r="P555" s="6"/>
      <c r="Q555" s="6"/>
      <c r="R555" s="6"/>
      <c r="S555" s="89"/>
      <c r="T555" s="6" t="s">
        <v>1694</v>
      </c>
    </row>
    <row r="556" spans="1:20" ht="28.5" x14ac:dyDescent="0.2">
      <c r="A556">
        <v>555</v>
      </c>
      <c r="B556" s="101" t="s">
        <v>1240</v>
      </c>
      <c r="C556" s="107" t="s">
        <v>1239</v>
      </c>
      <c r="D556" s="107">
        <v>23.9</v>
      </c>
      <c r="E556" s="10" t="s">
        <v>1344</v>
      </c>
      <c r="F556" s="10"/>
      <c r="G556" s="10"/>
      <c r="H556" s="10" t="s">
        <v>1296</v>
      </c>
      <c r="I556" s="10"/>
      <c r="J556" s="68"/>
      <c r="K556" s="68"/>
      <c r="L556" s="10" t="s">
        <v>23</v>
      </c>
      <c r="M556" s="6"/>
      <c r="N556" s="6"/>
      <c r="O556" s="6"/>
      <c r="P556" s="6"/>
      <c r="Q556" s="6"/>
      <c r="R556" s="6"/>
      <c r="S556" s="89"/>
      <c r="T556" s="6" t="s">
        <v>1695</v>
      </c>
    </row>
    <row r="557" spans="1:20" ht="15" x14ac:dyDescent="0.25">
      <c r="A557">
        <v>556</v>
      </c>
      <c r="B557" s="109" t="s">
        <v>1345</v>
      </c>
      <c r="C557" s="97" t="s">
        <v>1346</v>
      </c>
      <c r="D557" s="97">
        <v>24</v>
      </c>
      <c r="E557" s="4" t="s">
        <v>1347</v>
      </c>
      <c r="F557" s="4" t="s">
        <v>1348</v>
      </c>
      <c r="G557" s="4"/>
      <c r="H557" s="4"/>
      <c r="I557" s="4"/>
      <c r="J557" s="5"/>
      <c r="K557" s="5"/>
      <c r="L557" s="4"/>
      <c r="M557" s="6"/>
      <c r="N557" s="6"/>
      <c r="O557" s="6"/>
      <c r="P557" s="6"/>
      <c r="Q557" s="6"/>
      <c r="R557" s="6"/>
      <c r="S557" s="6"/>
      <c r="T557" s="86"/>
    </row>
    <row r="558" spans="1:20" ht="28.5" x14ac:dyDescent="0.2">
      <c r="A558">
        <v>557</v>
      </c>
      <c r="B558" s="101" t="s">
        <v>1345</v>
      </c>
      <c r="C558" s="107" t="s">
        <v>1346</v>
      </c>
      <c r="D558" s="107">
        <v>24.1</v>
      </c>
      <c r="E558" s="10" t="s">
        <v>1349</v>
      </c>
      <c r="F558" s="10"/>
      <c r="G558" s="10"/>
      <c r="H558" s="10" t="s">
        <v>23</v>
      </c>
      <c r="I558" s="10"/>
      <c r="J558" s="26"/>
      <c r="K558" s="7"/>
      <c r="L558" s="10" t="s">
        <v>239</v>
      </c>
      <c r="M558" s="6"/>
      <c r="N558" s="6"/>
      <c r="O558" s="6"/>
      <c r="P558" s="6"/>
      <c r="Q558" s="6"/>
      <c r="R558" s="6"/>
      <c r="S558" s="6"/>
      <c r="T558" s="86"/>
    </row>
    <row r="559" spans="1:20" x14ac:dyDescent="0.2">
      <c r="A559">
        <v>558</v>
      </c>
      <c r="B559" s="101" t="s">
        <v>1345</v>
      </c>
      <c r="C559" s="107" t="s">
        <v>1346</v>
      </c>
      <c r="D559" s="107" t="s">
        <v>1350</v>
      </c>
      <c r="E559" s="10" t="s">
        <v>1351</v>
      </c>
      <c r="F559" s="10"/>
      <c r="G559" s="10"/>
      <c r="H559" s="10" t="s">
        <v>23</v>
      </c>
      <c r="I559" s="10"/>
      <c r="J559" s="26"/>
      <c r="K559" s="7"/>
      <c r="L559" s="10" t="s">
        <v>239</v>
      </c>
      <c r="M559" s="6"/>
      <c r="N559" s="6"/>
      <c r="O559" s="6"/>
      <c r="P559" s="6"/>
      <c r="Q559" s="6"/>
      <c r="R559" s="6"/>
      <c r="S559" s="6"/>
      <c r="T559" s="86"/>
    </row>
    <row r="560" spans="1:20" x14ac:dyDescent="0.2">
      <c r="A560">
        <v>559</v>
      </c>
      <c r="B560" s="101" t="s">
        <v>1345</v>
      </c>
      <c r="C560" s="107" t="s">
        <v>1346</v>
      </c>
      <c r="D560" s="107" t="s">
        <v>1352</v>
      </c>
      <c r="E560" s="10" t="s">
        <v>1353</v>
      </c>
      <c r="F560" s="10"/>
      <c r="G560" s="10"/>
      <c r="H560" s="10" t="s">
        <v>23</v>
      </c>
      <c r="I560" s="10"/>
      <c r="J560" s="26"/>
      <c r="K560" s="7"/>
      <c r="L560" s="10" t="s">
        <v>239</v>
      </c>
      <c r="M560" s="6"/>
      <c r="N560" s="6"/>
      <c r="O560" s="6"/>
      <c r="P560" s="6"/>
      <c r="Q560" s="6"/>
      <c r="R560" s="6"/>
      <c r="S560" s="6"/>
      <c r="T560" s="86"/>
    </row>
    <row r="561" spans="1:20" ht="28.5" x14ac:dyDescent="0.2">
      <c r="A561">
        <v>560</v>
      </c>
      <c r="B561" s="101" t="s">
        <v>1345</v>
      </c>
      <c r="C561" s="107" t="s">
        <v>1346</v>
      </c>
      <c r="D561" s="107" t="s">
        <v>1354</v>
      </c>
      <c r="E561" s="10" t="s">
        <v>1355</v>
      </c>
      <c r="F561" s="10"/>
      <c r="G561" s="10"/>
      <c r="H561" s="10" t="s">
        <v>23</v>
      </c>
      <c r="I561" s="10"/>
      <c r="J561" s="26"/>
      <c r="K561" s="7"/>
      <c r="L561" s="10" t="s">
        <v>239</v>
      </c>
      <c r="M561" s="6"/>
      <c r="N561" s="6"/>
      <c r="O561" s="6"/>
      <c r="P561" s="6"/>
      <c r="Q561" s="6"/>
      <c r="R561" s="6"/>
      <c r="S561" s="6"/>
      <c r="T561" s="86"/>
    </row>
    <row r="562" spans="1:20" x14ac:dyDescent="0.2">
      <c r="A562">
        <v>561</v>
      </c>
      <c r="B562" s="101" t="s">
        <v>1345</v>
      </c>
      <c r="C562" s="107" t="s">
        <v>1346</v>
      </c>
      <c r="D562" s="107" t="s">
        <v>1356</v>
      </c>
      <c r="E562" s="10" t="s">
        <v>1357</v>
      </c>
      <c r="F562" s="10"/>
      <c r="G562" s="10"/>
      <c r="H562" s="10" t="s">
        <v>23</v>
      </c>
      <c r="I562" s="10"/>
      <c r="J562" s="26"/>
      <c r="K562" s="7"/>
      <c r="L562" s="10" t="s">
        <v>239</v>
      </c>
      <c r="M562" s="6"/>
      <c r="N562" s="6"/>
      <c r="O562" s="6"/>
      <c r="P562" s="6"/>
      <c r="Q562" s="6"/>
      <c r="R562" s="6"/>
      <c r="S562" s="6"/>
      <c r="T562" s="86"/>
    </row>
    <row r="563" spans="1:20" ht="171" x14ac:dyDescent="0.2">
      <c r="A563">
        <v>562</v>
      </c>
      <c r="B563" s="108" t="s">
        <v>1345</v>
      </c>
      <c r="C563" s="102" t="s">
        <v>1346</v>
      </c>
      <c r="D563" s="102" t="s">
        <v>1358</v>
      </c>
      <c r="E563" s="13" t="s">
        <v>1359</v>
      </c>
      <c r="F563" s="13" t="s">
        <v>1360</v>
      </c>
      <c r="G563" s="13"/>
      <c r="H563" s="13" t="s">
        <v>56</v>
      </c>
      <c r="I563" s="13" t="s">
        <v>36</v>
      </c>
      <c r="J563" s="13" t="s">
        <v>1361</v>
      </c>
      <c r="K563" s="14"/>
      <c r="L563" s="13" t="s">
        <v>1362</v>
      </c>
      <c r="M563" s="6" t="s">
        <v>38</v>
      </c>
      <c r="N563" s="6"/>
      <c r="O563" s="6"/>
      <c r="P563" s="6"/>
      <c r="Q563" s="6" t="s">
        <v>39</v>
      </c>
      <c r="R563" s="6"/>
      <c r="S563" s="6" t="s">
        <v>40</v>
      </c>
      <c r="T563" s="86"/>
    </row>
    <row r="564" spans="1:20" ht="28.5" x14ac:dyDescent="0.2">
      <c r="A564">
        <v>563</v>
      </c>
      <c r="B564" s="101" t="s">
        <v>1345</v>
      </c>
      <c r="C564" s="107" t="s">
        <v>1346</v>
      </c>
      <c r="D564" s="107" t="s">
        <v>1363</v>
      </c>
      <c r="E564" s="10" t="s">
        <v>1364</v>
      </c>
      <c r="F564" s="10"/>
      <c r="G564" s="10"/>
      <c r="H564" s="10" t="s">
        <v>23</v>
      </c>
      <c r="I564" s="10"/>
      <c r="J564" s="7"/>
      <c r="K564" s="7"/>
      <c r="L564" s="10" t="s">
        <v>239</v>
      </c>
      <c r="M564" s="6"/>
      <c r="N564" s="6"/>
      <c r="O564" s="6"/>
      <c r="P564" s="6"/>
      <c r="Q564" s="6"/>
      <c r="R564" s="6"/>
      <c r="S564" s="6"/>
      <c r="T564" s="86"/>
    </row>
    <row r="565" spans="1:20" ht="99.75" x14ac:dyDescent="0.2">
      <c r="A565">
        <v>564</v>
      </c>
      <c r="B565" s="108" t="s">
        <v>1345</v>
      </c>
      <c r="C565" s="102" t="s">
        <v>1346</v>
      </c>
      <c r="D565" s="102" t="s">
        <v>1365</v>
      </c>
      <c r="E565" s="13" t="s">
        <v>1366</v>
      </c>
      <c r="F565" s="13" t="s">
        <v>1367</v>
      </c>
      <c r="G565" s="13"/>
      <c r="H565" s="13" t="s">
        <v>56</v>
      </c>
      <c r="I565" s="13" t="s">
        <v>36</v>
      </c>
      <c r="J565" s="13" t="s">
        <v>1361</v>
      </c>
      <c r="K565" s="14"/>
      <c r="L565" s="13" t="s">
        <v>1362</v>
      </c>
      <c r="M565" s="6" t="s">
        <v>38</v>
      </c>
      <c r="N565" s="6"/>
      <c r="O565" s="6"/>
      <c r="P565" s="6"/>
      <c r="Q565" s="6" t="s">
        <v>39</v>
      </c>
      <c r="R565" s="6"/>
      <c r="S565" s="6" t="s">
        <v>40</v>
      </c>
      <c r="T565" s="86"/>
    </row>
    <row r="566" spans="1:20" x14ac:dyDescent="0.2">
      <c r="A566">
        <v>565</v>
      </c>
      <c r="B566" s="101" t="s">
        <v>1345</v>
      </c>
      <c r="C566" s="107" t="s">
        <v>1346</v>
      </c>
      <c r="D566" s="107" t="s">
        <v>1368</v>
      </c>
      <c r="E566" s="10" t="s">
        <v>1369</v>
      </c>
      <c r="F566" s="10"/>
      <c r="G566" s="10"/>
      <c r="H566" s="10" t="s">
        <v>23</v>
      </c>
      <c r="I566" s="10"/>
      <c r="J566" s="7"/>
      <c r="K566" s="7"/>
      <c r="L566" s="10" t="s">
        <v>239</v>
      </c>
      <c r="M566" s="6"/>
      <c r="N566" s="6"/>
      <c r="O566" s="6"/>
      <c r="P566" s="6"/>
      <c r="Q566" s="6"/>
      <c r="R566" s="6"/>
      <c r="S566" s="6"/>
      <c r="T566" s="86"/>
    </row>
    <row r="567" spans="1:20" x14ac:dyDescent="0.2">
      <c r="A567">
        <v>566</v>
      </c>
      <c r="B567" s="101" t="s">
        <v>1345</v>
      </c>
      <c r="C567" s="107" t="s">
        <v>1346</v>
      </c>
      <c r="D567" s="107" t="s">
        <v>1370</v>
      </c>
      <c r="E567" s="10" t="s">
        <v>1371</v>
      </c>
      <c r="F567" s="10"/>
      <c r="G567" s="10"/>
      <c r="H567" s="10" t="s">
        <v>23</v>
      </c>
      <c r="I567" s="10"/>
      <c r="J567" s="7"/>
      <c r="K567" s="7"/>
      <c r="L567" s="10" t="s">
        <v>239</v>
      </c>
      <c r="M567" s="6"/>
      <c r="N567" s="6"/>
      <c r="O567" s="6"/>
      <c r="P567" s="6"/>
      <c r="Q567" s="6"/>
      <c r="R567" s="6"/>
      <c r="S567" s="6"/>
      <c r="T567" s="86"/>
    </row>
    <row r="568" spans="1:20" x14ac:dyDescent="0.2">
      <c r="A568">
        <v>567</v>
      </c>
      <c r="B568" s="101" t="s">
        <v>1345</v>
      </c>
      <c r="C568" s="107" t="s">
        <v>1346</v>
      </c>
      <c r="D568" s="107" t="s">
        <v>1372</v>
      </c>
      <c r="E568" s="10" t="s">
        <v>1373</v>
      </c>
      <c r="F568" s="10"/>
      <c r="G568" s="10"/>
      <c r="H568" s="10" t="s">
        <v>23</v>
      </c>
      <c r="I568" s="10"/>
      <c r="J568" s="10"/>
      <c r="K568" s="10"/>
      <c r="L568" s="10" t="s">
        <v>239</v>
      </c>
      <c r="M568" s="6"/>
      <c r="N568" s="6"/>
      <c r="O568" s="6"/>
      <c r="P568" s="6"/>
      <c r="Q568" s="6"/>
      <c r="R568" s="6"/>
      <c r="S568" s="6"/>
      <c r="T568" s="86"/>
    </row>
    <row r="569" spans="1:20" x14ac:dyDescent="0.2">
      <c r="A569">
        <v>568</v>
      </c>
      <c r="B569" s="101" t="s">
        <v>1345</v>
      </c>
      <c r="C569" s="107" t="s">
        <v>1346</v>
      </c>
      <c r="D569" s="107" t="s">
        <v>1374</v>
      </c>
      <c r="E569" s="10" t="s">
        <v>1375</v>
      </c>
      <c r="F569" s="10"/>
      <c r="G569" s="10"/>
      <c r="H569" s="10" t="s">
        <v>23</v>
      </c>
      <c r="I569" s="10"/>
      <c r="J569" s="10"/>
      <c r="K569" s="10"/>
      <c r="L569" s="10" t="s">
        <v>239</v>
      </c>
      <c r="M569" s="6"/>
      <c r="N569" s="6"/>
      <c r="O569" s="6"/>
      <c r="P569" s="6"/>
      <c r="Q569" s="6"/>
      <c r="R569" s="6"/>
      <c r="S569" s="6"/>
      <c r="T569" s="86"/>
    </row>
    <row r="570" spans="1:20" ht="28.5" x14ac:dyDescent="0.2">
      <c r="A570">
        <v>569</v>
      </c>
      <c r="B570" s="101" t="s">
        <v>1345</v>
      </c>
      <c r="C570" s="107" t="s">
        <v>1346</v>
      </c>
      <c r="D570" s="107" t="s">
        <v>1376</v>
      </c>
      <c r="E570" s="10" t="s">
        <v>1377</v>
      </c>
      <c r="F570" s="10"/>
      <c r="G570" s="10"/>
      <c r="H570" s="10" t="s">
        <v>23</v>
      </c>
      <c r="I570" s="10"/>
      <c r="J570" s="10"/>
      <c r="K570" s="10"/>
      <c r="L570" s="10" t="s">
        <v>239</v>
      </c>
      <c r="M570" s="6"/>
      <c r="N570" s="6"/>
      <c r="O570" s="6"/>
      <c r="P570" s="6"/>
      <c r="Q570" s="6"/>
      <c r="R570" s="6"/>
      <c r="S570" s="6"/>
      <c r="T570" s="86"/>
    </row>
    <row r="571" spans="1:20" ht="28.5" x14ac:dyDescent="0.2">
      <c r="A571">
        <v>570</v>
      </c>
      <c r="B571" s="101" t="s">
        <v>1345</v>
      </c>
      <c r="C571" s="107" t="s">
        <v>1346</v>
      </c>
      <c r="D571" s="107">
        <v>24.2</v>
      </c>
      <c r="E571" s="10" t="s">
        <v>1378</v>
      </c>
      <c r="F571" s="10"/>
      <c r="G571" s="10"/>
      <c r="H571" s="10" t="s">
        <v>23</v>
      </c>
      <c r="I571" s="10"/>
      <c r="J571" s="10"/>
      <c r="K571" s="10"/>
      <c r="L571" s="10" t="s">
        <v>239</v>
      </c>
      <c r="M571" s="6"/>
      <c r="N571" s="6"/>
      <c r="O571" s="6"/>
      <c r="P571" s="6"/>
      <c r="Q571" s="6"/>
      <c r="R571" s="6"/>
      <c r="S571" s="6"/>
      <c r="T571" s="86"/>
    </row>
    <row r="572" spans="1:20" ht="28.5" x14ac:dyDescent="0.2">
      <c r="A572">
        <v>571</v>
      </c>
      <c r="B572" s="101" t="s">
        <v>1345</v>
      </c>
      <c r="C572" s="107" t="s">
        <v>1346</v>
      </c>
      <c r="D572" s="107">
        <v>24.3</v>
      </c>
      <c r="E572" s="10" t="s">
        <v>1379</v>
      </c>
      <c r="F572" s="10"/>
      <c r="G572" s="10"/>
      <c r="H572" s="10" t="s">
        <v>23</v>
      </c>
      <c r="I572" s="10"/>
      <c r="J572" s="10"/>
      <c r="K572" s="10"/>
      <c r="L572" s="10" t="s">
        <v>239</v>
      </c>
      <c r="M572" s="6"/>
      <c r="N572" s="6"/>
      <c r="O572" s="6"/>
      <c r="P572" s="6"/>
      <c r="Q572" s="6"/>
      <c r="R572" s="6"/>
      <c r="S572" s="6"/>
      <c r="T572" s="86"/>
    </row>
    <row r="573" spans="1:20" ht="71.25" x14ac:dyDescent="0.2">
      <c r="A573">
        <v>572</v>
      </c>
      <c r="B573" s="100" t="s">
        <v>1345</v>
      </c>
      <c r="C573" s="103" t="s">
        <v>1346</v>
      </c>
      <c r="D573" s="103" t="s">
        <v>1380</v>
      </c>
      <c r="E573" s="9" t="s">
        <v>1381</v>
      </c>
      <c r="F573" s="9" t="s">
        <v>1382</v>
      </c>
      <c r="G573" s="9"/>
      <c r="H573" s="9" t="s">
        <v>27</v>
      </c>
      <c r="I573" s="12" t="s">
        <v>36</v>
      </c>
      <c r="J573" s="9" t="s">
        <v>1383</v>
      </c>
      <c r="K573" s="9"/>
      <c r="L573" s="9" t="s">
        <v>239</v>
      </c>
      <c r="M573" s="6" t="s">
        <v>38</v>
      </c>
      <c r="N573" s="6"/>
      <c r="O573" s="6"/>
      <c r="P573" s="6"/>
      <c r="Q573" s="6"/>
      <c r="R573" s="6"/>
      <c r="S573" s="6" t="s">
        <v>40</v>
      </c>
      <c r="T573" s="86"/>
    </row>
    <row r="574" spans="1:20" ht="85.5" x14ac:dyDescent="0.2">
      <c r="A574">
        <v>573</v>
      </c>
      <c r="B574" s="101" t="s">
        <v>1345</v>
      </c>
      <c r="C574" s="107" t="s">
        <v>1346</v>
      </c>
      <c r="D574" s="107" t="s">
        <v>1384</v>
      </c>
      <c r="E574" s="10" t="s">
        <v>1385</v>
      </c>
      <c r="F574" s="10"/>
      <c r="G574" s="10"/>
      <c r="H574" s="10" t="s">
        <v>23</v>
      </c>
      <c r="I574" s="10"/>
      <c r="J574" s="10"/>
      <c r="K574" s="10"/>
      <c r="L574" s="10" t="s">
        <v>239</v>
      </c>
      <c r="M574" s="6"/>
      <c r="N574" s="6"/>
      <c r="O574" s="6"/>
      <c r="P574" s="6"/>
      <c r="Q574" s="6"/>
      <c r="R574" s="6"/>
      <c r="S574" s="6"/>
      <c r="T574" s="86"/>
    </row>
    <row r="575" spans="1:20" ht="42.75" x14ac:dyDescent="0.2">
      <c r="A575">
        <v>574</v>
      </c>
      <c r="B575" s="101" t="s">
        <v>1345</v>
      </c>
      <c r="C575" s="107" t="s">
        <v>1346</v>
      </c>
      <c r="D575" s="107" t="s">
        <v>1386</v>
      </c>
      <c r="E575" s="10" t="s">
        <v>1387</v>
      </c>
      <c r="F575" s="10" t="s">
        <v>1388</v>
      </c>
      <c r="G575" s="10"/>
      <c r="H575" s="10" t="s">
        <v>23</v>
      </c>
      <c r="I575" s="10"/>
      <c r="J575" s="10"/>
      <c r="K575" s="10"/>
      <c r="L575" s="10" t="s">
        <v>239</v>
      </c>
      <c r="M575" s="6"/>
      <c r="N575" s="6"/>
      <c r="O575" s="6"/>
      <c r="P575" s="6"/>
      <c r="Q575" s="6"/>
      <c r="R575" s="6"/>
      <c r="S575" s="6"/>
      <c r="T575" s="86"/>
    </row>
    <row r="576" spans="1:20" ht="71.25" x14ac:dyDescent="0.2">
      <c r="A576">
        <v>575</v>
      </c>
      <c r="B576" s="108" t="s">
        <v>1345</v>
      </c>
      <c r="C576" s="102" t="s">
        <v>1346</v>
      </c>
      <c r="D576" s="102">
        <v>24.4</v>
      </c>
      <c r="E576" s="13" t="s">
        <v>1389</v>
      </c>
      <c r="F576" s="13" t="s">
        <v>1390</v>
      </c>
      <c r="G576" s="13"/>
      <c r="H576" s="13" t="s">
        <v>1296</v>
      </c>
      <c r="I576" s="13"/>
      <c r="J576" s="13" t="s">
        <v>1391</v>
      </c>
      <c r="K576" s="14">
        <v>41957</v>
      </c>
      <c r="L576" s="13" t="s">
        <v>517</v>
      </c>
      <c r="M576" s="6"/>
      <c r="N576" s="6"/>
      <c r="O576" s="6"/>
      <c r="P576" s="6"/>
      <c r="Q576" s="6"/>
      <c r="R576" s="6"/>
      <c r="S576" s="6"/>
      <c r="T576" s="86"/>
    </row>
    <row r="577" spans="1:20" ht="42.75" x14ac:dyDescent="0.2">
      <c r="A577">
        <v>576</v>
      </c>
      <c r="B577" s="115" t="s">
        <v>1345</v>
      </c>
      <c r="C577" s="116" t="s">
        <v>1346</v>
      </c>
      <c r="D577" s="116">
        <v>24.5</v>
      </c>
      <c r="E577" s="28" t="s">
        <v>1392</v>
      </c>
      <c r="F577" s="28" t="s">
        <v>1390</v>
      </c>
      <c r="G577" s="28"/>
      <c r="H577" s="13" t="s">
        <v>1296</v>
      </c>
      <c r="I577" s="28"/>
      <c r="J577" s="28" t="s">
        <v>1391</v>
      </c>
      <c r="K577" s="70">
        <v>41957</v>
      </c>
      <c r="L577" s="28" t="s">
        <v>517</v>
      </c>
      <c r="M577" s="6"/>
      <c r="N577" s="6"/>
      <c r="O577" s="6"/>
      <c r="P577" s="6"/>
      <c r="Q577" s="6"/>
      <c r="R577" s="6"/>
      <c r="S577" s="6"/>
      <c r="T577" s="86"/>
    </row>
    <row r="578" spans="1:20" ht="42.75" x14ac:dyDescent="0.2">
      <c r="A578">
        <v>577</v>
      </c>
      <c r="B578" s="108" t="s">
        <v>1345</v>
      </c>
      <c r="C578" s="102" t="s">
        <v>1346</v>
      </c>
      <c r="D578" s="102">
        <v>24.6</v>
      </c>
      <c r="E578" s="13" t="s">
        <v>1393</v>
      </c>
      <c r="F578" s="13" t="s">
        <v>1390</v>
      </c>
      <c r="G578" s="13"/>
      <c r="H578" s="13" t="s">
        <v>1296</v>
      </c>
      <c r="I578" s="13"/>
      <c r="J578" s="13" t="s">
        <v>1391</v>
      </c>
      <c r="K578" s="14">
        <v>41957</v>
      </c>
      <c r="L578" s="13" t="s">
        <v>255</v>
      </c>
      <c r="M578" s="6"/>
      <c r="N578" s="6"/>
      <c r="O578" s="6"/>
      <c r="P578" s="6"/>
      <c r="Q578" s="6"/>
      <c r="R578" s="6"/>
      <c r="S578" s="6"/>
      <c r="T578" s="86"/>
    </row>
    <row r="579" spans="1:20" ht="28.5" x14ac:dyDescent="0.2">
      <c r="A579">
        <v>578</v>
      </c>
      <c r="B579" s="101" t="s">
        <v>1345</v>
      </c>
      <c r="C579" s="107" t="s">
        <v>1346</v>
      </c>
      <c r="D579" s="107">
        <v>24.7</v>
      </c>
      <c r="E579" s="10" t="s">
        <v>1394</v>
      </c>
      <c r="F579" s="10"/>
      <c r="G579" s="10"/>
      <c r="H579" s="10" t="s">
        <v>23</v>
      </c>
      <c r="I579" s="10"/>
      <c r="J579" s="7"/>
      <c r="K579" s="10"/>
      <c r="L579" s="10" t="s">
        <v>239</v>
      </c>
      <c r="M579" s="6"/>
      <c r="N579" s="6"/>
      <c r="O579" s="6"/>
      <c r="P579" s="6"/>
      <c r="Q579" s="6"/>
      <c r="R579" s="6"/>
      <c r="S579" s="6"/>
      <c r="T579" s="86"/>
    </row>
    <row r="580" spans="1:20" ht="42.75" x14ac:dyDescent="0.2">
      <c r="A580">
        <v>579</v>
      </c>
      <c r="B580" s="101" t="s">
        <v>1345</v>
      </c>
      <c r="C580" s="107" t="s">
        <v>1346</v>
      </c>
      <c r="D580" s="107">
        <v>24.8</v>
      </c>
      <c r="E580" s="10" t="s">
        <v>1395</v>
      </c>
      <c r="F580" s="10" t="s">
        <v>1396</v>
      </c>
      <c r="G580" s="10"/>
      <c r="H580" s="10" t="s">
        <v>23</v>
      </c>
      <c r="I580" s="10"/>
      <c r="J580" s="10"/>
      <c r="K580" s="10"/>
      <c r="L580" s="10" t="s">
        <v>255</v>
      </c>
      <c r="M580" s="6"/>
      <c r="N580" s="6"/>
      <c r="O580" s="6"/>
      <c r="P580" s="6"/>
      <c r="Q580" s="6"/>
      <c r="R580" s="6"/>
      <c r="S580" s="6"/>
      <c r="T580" s="86"/>
    </row>
    <row r="581" spans="1:20" ht="28.5" x14ac:dyDescent="0.2">
      <c r="A581">
        <v>580</v>
      </c>
      <c r="B581" s="101" t="s">
        <v>1345</v>
      </c>
      <c r="C581" s="107" t="s">
        <v>1346</v>
      </c>
      <c r="D581" s="107">
        <v>24.9</v>
      </c>
      <c r="E581" s="10" t="s">
        <v>1397</v>
      </c>
      <c r="F581" s="10"/>
      <c r="G581" s="10"/>
      <c r="H581" s="10" t="s">
        <v>23</v>
      </c>
      <c r="I581" s="10"/>
      <c r="J581" s="10"/>
      <c r="K581" s="10"/>
      <c r="L581" s="10" t="s">
        <v>239</v>
      </c>
      <c r="M581" s="6"/>
      <c r="N581" s="6"/>
      <c r="O581" s="6"/>
      <c r="P581" s="6"/>
      <c r="Q581" s="6"/>
      <c r="R581" s="6"/>
      <c r="S581" s="6"/>
      <c r="T581" s="86"/>
    </row>
    <row r="582" spans="1:20" ht="42.75" x14ac:dyDescent="0.2">
      <c r="A582">
        <v>581</v>
      </c>
      <c r="B582" s="108" t="s">
        <v>1345</v>
      </c>
      <c r="C582" s="102" t="s">
        <v>1346</v>
      </c>
      <c r="D582" s="102" t="s">
        <v>1398</v>
      </c>
      <c r="E582" s="13" t="s">
        <v>1399</v>
      </c>
      <c r="F582" s="13" t="s">
        <v>1390</v>
      </c>
      <c r="G582" s="13"/>
      <c r="H582" s="13" t="s">
        <v>1296</v>
      </c>
      <c r="I582" s="13"/>
      <c r="J582" s="13" t="s">
        <v>1391</v>
      </c>
      <c r="K582" s="14">
        <v>41957</v>
      </c>
      <c r="L582" s="13" t="s">
        <v>255</v>
      </c>
      <c r="M582" s="6"/>
      <c r="N582" s="6"/>
      <c r="O582" s="6"/>
      <c r="P582" s="6"/>
      <c r="Q582" s="6"/>
      <c r="R582" s="6"/>
      <c r="S582" s="6"/>
      <c r="T582" s="86"/>
    </row>
    <row r="583" spans="1:20" ht="42.75" x14ac:dyDescent="0.2">
      <c r="A583">
        <v>582</v>
      </c>
      <c r="B583" s="108" t="s">
        <v>1345</v>
      </c>
      <c r="C583" s="102" t="s">
        <v>1346</v>
      </c>
      <c r="D583" s="102" t="s">
        <v>1400</v>
      </c>
      <c r="E583" s="13" t="s">
        <v>1401</v>
      </c>
      <c r="F583" s="13" t="s">
        <v>1390</v>
      </c>
      <c r="G583" s="13"/>
      <c r="H583" s="13" t="s">
        <v>1296</v>
      </c>
      <c r="I583" s="13"/>
      <c r="J583" s="13" t="s">
        <v>1391</v>
      </c>
      <c r="K583" s="14">
        <v>41957</v>
      </c>
      <c r="L583" s="13" t="s">
        <v>255</v>
      </c>
      <c r="M583" s="6"/>
      <c r="N583" s="6"/>
      <c r="O583" s="6"/>
      <c r="P583" s="6"/>
      <c r="Q583" s="6"/>
      <c r="R583" s="6"/>
      <c r="S583" s="6"/>
      <c r="T583" s="86"/>
    </row>
    <row r="584" spans="1:20" ht="42.75" x14ac:dyDescent="0.2">
      <c r="A584">
        <v>583</v>
      </c>
      <c r="B584" s="108" t="s">
        <v>1345</v>
      </c>
      <c r="C584" s="102" t="s">
        <v>1346</v>
      </c>
      <c r="D584" s="102">
        <v>24.11</v>
      </c>
      <c r="E584" s="13" t="s">
        <v>1402</v>
      </c>
      <c r="F584" s="13" t="s">
        <v>1390</v>
      </c>
      <c r="G584" s="13"/>
      <c r="H584" s="13" t="s">
        <v>1296</v>
      </c>
      <c r="I584" s="13"/>
      <c r="J584" s="28" t="s">
        <v>1391</v>
      </c>
      <c r="K584" s="14">
        <v>41957</v>
      </c>
      <c r="L584" s="13" t="s">
        <v>239</v>
      </c>
      <c r="M584" s="6"/>
      <c r="N584" s="6"/>
      <c r="O584" s="6"/>
      <c r="P584" s="6"/>
      <c r="Q584" s="6"/>
      <c r="R584" s="6"/>
      <c r="S584" s="6"/>
      <c r="T584" s="86"/>
    </row>
    <row r="585" spans="1:20" ht="42.75" x14ac:dyDescent="0.2">
      <c r="A585">
        <v>584</v>
      </c>
      <c r="B585" s="108" t="s">
        <v>1345</v>
      </c>
      <c r="C585" s="102" t="s">
        <v>1346</v>
      </c>
      <c r="D585" s="102">
        <v>24.12</v>
      </c>
      <c r="E585" s="13" t="s">
        <v>1403</v>
      </c>
      <c r="F585" s="13" t="s">
        <v>1390</v>
      </c>
      <c r="G585" s="13"/>
      <c r="H585" s="13" t="s">
        <v>1296</v>
      </c>
      <c r="I585" s="13"/>
      <c r="J585" s="28" t="s">
        <v>1391</v>
      </c>
      <c r="K585" s="14">
        <v>41957</v>
      </c>
      <c r="L585" s="13" t="s">
        <v>517</v>
      </c>
      <c r="M585" s="6"/>
      <c r="N585" s="6"/>
      <c r="O585" s="6"/>
      <c r="P585" s="6"/>
      <c r="Q585" s="6"/>
      <c r="R585" s="6"/>
      <c r="S585" s="6"/>
      <c r="T585" s="86"/>
    </row>
    <row r="586" spans="1:20" ht="42.75" x14ac:dyDescent="0.2">
      <c r="A586">
        <v>585</v>
      </c>
      <c r="B586" s="108" t="s">
        <v>1345</v>
      </c>
      <c r="C586" s="102" t="s">
        <v>1346</v>
      </c>
      <c r="D586" s="102" t="s">
        <v>1404</v>
      </c>
      <c r="E586" s="13" t="s">
        <v>1405</v>
      </c>
      <c r="F586" s="13" t="s">
        <v>1390</v>
      </c>
      <c r="G586" s="13"/>
      <c r="H586" s="13" t="s">
        <v>1296</v>
      </c>
      <c r="I586" s="13"/>
      <c r="J586" s="28" t="s">
        <v>1391</v>
      </c>
      <c r="K586" s="14">
        <v>41957</v>
      </c>
      <c r="L586" s="13" t="s">
        <v>517</v>
      </c>
      <c r="M586" s="6"/>
      <c r="N586" s="6"/>
      <c r="O586" s="6"/>
      <c r="P586" s="6"/>
      <c r="Q586" s="6"/>
      <c r="R586" s="6"/>
      <c r="S586" s="6"/>
      <c r="T586" s="86"/>
    </row>
    <row r="587" spans="1:20" ht="42.75" x14ac:dyDescent="0.2">
      <c r="A587">
        <v>586</v>
      </c>
      <c r="B587" s="108" t="s">
        <v>1345</v>
      </c>
      <c r="C587" s="102" t="s">
        <v>1346</v>
      </c>
      <c r="D587" s="102" t="s">
        <v>1406</v>
      </c>
      <c r="E587" s="13" t="s">
        <v>1407</v>
      </c>
      <c r="F587" s="13" t="s">
        <v>1390</v>
      </c>
      <c r="G587" s="13"/>
      <c r="H587" s="13" t="s">
        <v>1296</v>
      </c>
      <c r="I587" s="13"/>
      <c r="J587" s="28" t="s">
        <v>1391</v>
      </c>
      <c r="K587" s="14">
        <v>41957</v>
      </c>
      <c r="L587" s="13" t="s">
        <v>517</v>
      </c>
      <c r="M587" s="6"/>
      <c r="N587" s="6"/>
      <c r="O587" s="6"/>
      <c r="P587" s="6"/>
      <c r="Q587" s="6"/>
      <c r="R587" s="6"/>
      <c r="S587" s="6"/>
      <c r="T587" s="86"/>
    </row>
    <row r="588" spans="1:20" ht="42.75" x14ac:dyDescent="0.2">
      <c r="A588">
        <v>587</v>
      </c>
      <c r="B588" s="108" t="s">
        <v>1345</v>
      </c>
      <c r="C588" s="102" t="s">
        <v>1346</v>
      </c>
      <c r="D588" s="102" t="s">
        <v>1408</v>
      </c>
      <c r="E588" s="13" t="s">
        <v>1409</v>
      </c>
      <c r="F588" s="13" t="s">
        <v>1390</v>
      </c>
      <c r="G588" s="13"/>
      <c r="H588" s="13" t="s">
        <v>1296</v>
      </c>
      <c r="I588" s="13"/>
      <c r="J588" s="13" t="s">
        <v>1391</v>
      </c>
      <c r="K588" s="14">
        <v>41957</v>
      </c>
      <c r="L588" s="13" t="s">
        <v>517</v>
      </c>
      <c r="M588" s="6"/>
      <c r="N588" s="6"/>
      <c r="O588" s="6"/>
      <c r="P588" s="6"/>
      <c r="Q588" s="6"/>
      <c r="R588" s="6"/>
      <c r="S588" s="6"/>
      <c r="T588" s="86"/>
    </row>
    <row r="589" spans="1:20" ht="42.75" x14ac:dyDescent="0.2">
      <c r="A589">
        <v>588</v>
      </c>
      <c r="B589" s="108" t="s">
        <v>1345</v>
      </c>
      <c r="C589" s="102" t="s">
        <v>1346</v>
      </c>
      <c r="D589" s="102" t="s">
        <v>1410</v>
      </c>
      <c r="E589" s="13" t="s">
        <v>1411</v>
      </c>
      <c r="F589" s="13" t="s">
        <v>1390</v>
      </c>
      <c r="G589" s="13"/>
      <c r="H589" s="13" t="s">
        <v>1296</v>
      </c>
      <c r="I589" s="13"/>
      <c r="J589" s="13" t="s">
        <v>1391</v>
      </c>
      <c r="K589" s="14">
        <v>41957</v>
      </c>
      <c r="L589" s="13" t="s">
        <v>517</v>
      </c>
      <c r="M589" s="6"/>
      <c r="N589" s="6"/>
      <c r="O589" s="6"/>
      <c r="P589" s="6"/>
      <c r="Q589" s="6"/>
      <c r="R589" s="6"/>
      <c r="S589" s="6"/>
      <c r="T589" s="86"/>
    </row>
    <row r="590" spans="1:20" ht="42.75" x14ac:dyDescent="0.2">
      <c r="A590">
        <v>589</v>
      </c>
      <c r="B590" s="108" t="s">
        <v>1345</v>
      </c>
      <c r="C590" s="102" t="s">
        <v>1346</v>
      </c>
      <c r="D590" s="102" t="s">
        <v>1412</v>
      </c>
      <c r="E590" s="13" t="s">
        <v>1413</v>
      </c>
      <c r="F590" s="13" t="s">
        <v>1390</v>
      </c>
      <c r="G590" s="13"/>
      <c r="H590" s="13" t="s">
        <v>1296</v>
      </c>
      <c r="I590" s="13"/>
      <c r="J590" s="13" t="s">
        <v>1391</v>
      </c>
      <c r="K590" s="14">
        <v>41957</v>
      </c>
      <c r="L590" s="13" t="s">
        <v>239</v>
      </c>
      <c r="M590" s="6"/>
      <c r="N590" s="6"/>
      <c r="O590" s="6"/>
      <c r="P590" s="6"/>
      <c r="Q590" s="6"/>
      <c r="R590" s="6"/>
      <c r="S590" s="6"/>
      <c r="T590" s="86"/>
    </row>
    <row r="591" spans="1:20" ht="42.75" x14ac:dyDescent="0.2">
      <c r="A591">
        <v>590</v>
      </c>
      <c r="B591" s="108" t="s">
        <v>1345</v>
      </c>
      <c r="C591" s="102" t="s">
        <v>1346</v>
      </c>
      <c r="D591" s="102" t="s">
        <v>1414</v>
      </c>
      <c r="E591" s="13" t="s">
        <v>1415</v>
      </c>
      <c r="F591" s="13" t="s">
        <v>1390</v>
      </c>
      <c r="G591" s="13"/>
      <c r="H591" s="13" t="s">
        <v>1296</v>
      </c>
      <c r="I591" s="13"/>
      <c r="J591" s="13" t="s">
        <v>1391</v>
      </c>
      <c r="K591" s="14">
        <v>41957</v>
      </c>
      <c r="L591" s="13" t="s">
        <v>517</v>
      </c>
      <c r="M591" s="6"/>
      <c r="N591" s="6"/>
      <c r="O591" s="6"/>
      <c r="P591" s="6"/>
      <c r="Q591" s="6"/>
      <c r="R591" s="6"/>
      <c r="S591" s="6"/>
      <c r="T591" s="86"/>
    </row>
    <row r="592" spans="1:20" ht="42.75" x14ac:dyDescent="0.2">
      <c r="A592">
        <v>591</v>
      </c>
      <c r="B592" s="108" t="s">
        <v>1345</v>
      </c>
      <c r="C592" s="102" t="s">
        <v>1346</v>
      </c>
      <c r="D592" s="102" t="s">
        <v>1416</v>
      </c>
      <c r="E592" s="13" t="s">
        <v>1417</v>
      </c>
      <c r="F592" s="13" t="s">
        <v>1390</v>
      </c>
      <c r="G592" s="13"/>
      <c r="H592" s="13" t="s">
        <v>1296</v>
      </c>
      <c r="I592" s="13"/>
      <c r="J592" s="13" t="s">
        <v>1391</v>
      </c>
      <c r="K592" s="14">
        <v>41957</v>
      </c>
      <c r="L592" s="13" t="s">
        <v>517</v>
      </c>
      <c r="M592" s="6"/>
      <c r="N592" s="6"/>
      <c r="O592" s="6"/>
      <c r="P592" s="6"/>
      <c r="Q592" s="6"/>
      <c r="R592" s="6"/>
      <c r="S592" s="6"/>
      <c r="T592" s="86"/>
    </row>
    <row r="593" spans="1:20" ht="15" x14ac:dyDescent="0.25">
      <c r="A593">
        <v>592</v>
      </c>
      <c r="B593" s="131" t="s">
        <v>1418</v>
      </c>
      <c r="C593" s="132" t="s">
        <v>1419</v>
      </c>
      <c r="D593" s="132">
        <v>25</v>
      </c>
      <c r="E593" s="36" t="s">
        <v>1420</v>
      </c>
      <c r="F593" s="36"/>
      <c r="G593" s="36"/>
      <c r="H593" s="36"/>
      <c r="I593" s="36"/>
      <c r="J593" s="37"/>
      <c r="K593" s="37"/>
      <c r="L593" s="36"/>
      <c r="M593" s="6"/>
      <c r="N593" s="6"/>
      <c r="O593" s="6"/>
      <c r="P593" s="6"/>
      <c r="Q593" s="6"/>
      <c r="R593" s="6"/>
      <c r="S593" s="6"/>
      <c r="T593" s="86"/>
    </row>
    <row r="594" spans="1:20" ht="42.75" x14ac:dyDescent="0.2">
      <c r="A594">
        <v>593</v>
      </c>
      <c r="B594" s="110" t="s">
        <v>1418</v>
      </c>
      <c r="C594" s="111" t="s">
        <v>1419</v>
      </c>
      <c r="D594" s="111">
        <v>25.1</v>
      </c>
      <c r="E594" s="12" t="s">
        <v>1421</v>
      </c>
      <c r="F594" s="12" t="s">
        <v>1422</v>
      </c>
      <c r="G594" s="12" t="s">
        <v>158</v>
      </c>
      <c r="H594" s="12" t="s">
        <v>27</v>
      </c>
      <c r="I594" s="12" t="s">
        <v>228</v>
      </c>
      <c r="J594" s="12" t="s">
        <v>1423</v>
      </c>
      <c r="K594" s="12"/>
      <c r="L594" s="12" t="s">
        <v>23</v>
      </c>
      <c r="M594" s="6" t="s">
        <v>151</v>
      </c>
      <c r="N594" s="6" t="s">
        <v>1424</v>
      </c>
      <c r="O594" s="6" t="s">
        <v>1425</v>
      </c>
      <c r="P594" s="6" t="s">
        <v>172</v>
      </c>
      <c r="Q594" s="6" t="s">
        <v>173</v>
      </c>
      <c r="R594" s="6" t="s">
        <v>1426</v>
      </c>
      <c r="S594" s="6" t="s">
        <v>95</v>
      </c>
      <c r="T594" s="86"/>
    </row>
    <row r="595" spans="1:20" x14ac:dyDescent="0.2">
      <c r="A595">
        <v>594</v>
      </c>
      <c r="B595" s="101" t="s">
        <v>1418</v>
      </c>
      <c r="C595" s="107" t="s">
        <v>1419</v>
      </c>
      <c r="D595" s="107">
        <v>25.2</v>
      </c>
      <c r="E595" s="10" t="s">
        <v>1427</v>
      </c>
      <c r="F595" s="10"/>
      <c r="G595" s="10"/>
      <c r="H595" s="10" t="s">
        <v>23</v>
      </c>
      <c r="I595" s="10"/>
      <c r="J595" s="10"/>
      <c r="K595" s="10"/>
      <c r="L595" s="10" t="s">
        <v>23</v>
      </c>
      <c r="M595" s="6"/>
      <c r="N595" s="6"/>
      <c r="O595" s="6"/>
      <c r="P595" s="6"/>
      <c r="Q595" s="6"/>
      <c r="R595" s="6"/>
      <c r="S595" s="6"/>
      <c r="T595" s="86"/>
    </row>
    <row r="596" spans="1:20" ht="28.5" x14ac:dyDescent="0.2">
      <c r="A596">
        <v>595</v>
      </c>
      <c r="B596" s="101" t="s">
        <v>1418</v>
      </c>
      <c r="C596" s="107" t="s">
        <v>1419</v>
      </c>
      <c r="D596" s="107">
        <v>25.3</v>
      </c>
      <c r="E596" s="10" t="s">
        <v>1428</v>
      </c>
      <c r="F596" s="10"/>
      <c r="G596" s="10"/>
      <c r="H596" s="10" t="s">
        <v>23</v>
      </c>
      <c r="I596" s="10"/>
      <c r="J596" s="62"/>
      <c r="K596" s="40"/>
      <c r="L596" s="10" t="s">
        <v>23</v>
      </c>
      <c r="M596" s="6"/>
      <c r="N596" s="6"/>
      <c r="O596" s="6"/>
      <c r="P596" s="6"/>
      <c r="Q596" s="6"/>
      <c r="R596" s="6"/>
      <c r="S596" s="6"/>
      <c r="T596" s="86"/>
    </row>
    <row r="597" spans="1:20" ht="30" x14ac:dyDescent="0.25">
      <c r="A597">
        <v>596</v>
      </c>
      <c r="B597" s="131" t="s">
        <v>1429</v>
      </c>
      <c r="C597" s="132" t="s">
        <v>1430</v>
      </c>
      <c r="D597" s="132">
        <v>27</v>
      </c>
      <c r="E597" s="36" t="s">
        <v>1431</v>
      </c>
      <c r="F597" s="36"/>
      <c r="G597" s="36"/>
      <c r="H597" s="36"/>
      <c r="I597" s="36"/>
      <c r="J597" s="37"/>
      <c r="K597" s="37"/>
      <c r="L597" s="36"/>
      <c r="M597" s="6"/>
      <c r="N597" s="6"/>
      <c r="O597" s="6"/>
      <c r="P597" s="6"/>
      <c r="Q597" s="6"/>
      <c r="R597" s="6"/>
      <c r="S597" s="6"/>
      <c r="T597" s="86"/>
    </row>
    <row r="598" spans="1:20" x14ac:dyDescent="0.2">
      <c r="A598">
        <v>597</v>
      </c>
      <c r="B598" s="101" t="s">
        <v>1429</v>
      </c>
      <c r="C598" s="107" t="s">
        <v>1430</v>
      </c>
      <c r="D598" s="107">
        <v>27.1</v>
      </c>
      <c r="E598" s="10" t="s">
        <v>1432</v>
      </c>
      <c r="F598" s="10"/>
      <c r="G598" s="10"/>
      <c r="H598" s="10" t="s">
        <v>1296</v>
      </c>
      <c r="I598" s="10"/>
      <c r="J598" s="68"/>
      <c r="K598" s="68"/>
      <c r="L598" s="10" t="s">
        <v>23</v>
      </c>
      <c r="M598" s="6"/>
      <c r="N598" s="6"/>
      <c r="O598" s="6"/>
      <c r="P598" s="6"/>
      <c r="Q598" s="6"/>
      <c r="R598" s="6"/>
      <c r="S598" s="6"/>
      <c r="T598" s="86"/>
    </row>
    <row r="599" spans="1:20" ht="28.5" x14ac:dyDescent="0.2">
      <c r="A599">
        <v>598</v>
      </c>
      <c r="B599" s="101" t="s">
        <v>1429</v>
      </c>
      <c r="C599" s="107" t="s">
        <v>1430</v>
      </c>
      <c r="D599" s="107" t="s">
        <v>1433</v>
      </c>
      <c r="E599" s="10" t="s">
        <v>1434</v>
      </c>
      <c r="F599" s="10"/>
      <c r="G599" s="10"/>
      <c r="H599" s="10" t="s">
        <v>1296</v>
      </c>
      <c r="I599" s="10"/>
      <c r="J599" s="67"/>
      <c r="K599" s="68"/>
      <c r="L599" s="10" t="s">
        <v>23</v>
      </c>
      <c r="M599" s="6"/>
      <c r="N599" s="6"/>
      <c r="O599" s="6"/>
      <c r="P599" s="6"/>
      <c r="Q599" s="6"/>
      <c r="R599" s="6"/>
      <c r="S599" s="6"/>
      <c r="T599" s="86"/>
    </row>
    <row r="600" spans="1:20" x14ac:dyDescent="0.2">
      <c r="A600">
        <v>599</v>
      </c>
      <c r="B600" s="101" t="s">
        <v>1429</v>
      </c>
      <c r="C600" s="107" t="s">
        <v>1430</v>
      </c>
      <c r="D600" s="107" t="s">
        <v>1435</v>
      </c>
      <c r="E600" s="10" t="s">
        <v>1436</v>
      </c>
      <c r="F600" s="10"/>
      <c r="G600" s="10"/>
      <c r="H600" s="10" t="s">
        <v>1296</v>
      </c>
      <c r="I600" s="10"/>
      <c r="J600" s="68"/>
      <c r="K600" s="68"/>
      <c r="L600" s="10" t="s">
        <v>23</v>
      </c>
      <c r="M600" s="6"/>
      <c r="N600" s="6"/>
      <c r="O600" s="6"/>
      <c r="P600" s="6"/>
      <c r="Q600" s="6"/>
      <c r="R600" s="6"/>
      <c r="S600" s="6"/>
      <c r="T600" s="86"/>
    </row>
    <row r="601" spans="1:20" ht="28.5" x14ac:dyDescent="0.2">
      <c r="A601">
        <v>600</v>
      </c>
      <c r="B601" s="108" t="s">
        <v>1429</v>
      </c>
      <c r="C601" s="102" t="s">
        <v>1430</v>
      </c>
      <c r="D601" s="102" t="s">
        <v>1437</v>
      </c>
      <c r="E601" s="13" t="s">
        <v>1438</v>
      </c>
      <c r="F601" s="13"/>
      <c r="G601" s="13"/>
      <c r="H601" s="13" t="s">
        <v>1296</v>
      </c>
      <c r="I601" s="13"/>
      <c r="J601" s="79"/>
      <c r="K601" s="45"/>
      <c r="L601" s="13" t="s">
        <v>30</v>
      </c>
      <c r="M601" s="6"/>
      <c r="N601" s="6"/>
      <c r="O601" s="6"/>
      <c r="P601" s="6"/>
      <c r="Q601" s="6"/>
      <c r="R601" s="6"/>
      <c r="S601" s="6"/>
      <c r="T601" s="86"/>
    </row>
    <row r="602" spans="1:20" ht="28.5" x14ac:dyDescent="0.2">
      <c r="A602">
        <v>601</v>
      </c>
      <c r="B602" s="108" t="s">
        <v>1429</v>
      </c>
      <c r="C602" s="102" t="s">
        <v>1430</v>
      </c>
      <c r="D602" s="102" t="s">
        <v>1439</v>
      </c>
      <c r="E602" s="13" t="s">
        <v>1440</v>
      </c>
      <c r="F602" s="13"/>
      <c r="G602" s="13"/>
      <c r="H602" s="13" t="s">
        <v>1296</v>
      </c>
      <c r="I602" s="13"/>
      <c r="J602" s="79"/>
      <c r="K602" s="45"/>
      <c r="L602" s="13" t="s">
        <v>30</v>
      </c>
      <c r="M602" s="6"/>
      <c r="N602" s="6"/>
      <c r="O602" s="6"/>
      <c r="P602" s="6"/>
      <c r="Q602" s="6"/>
      <c r="R602" s="6"/>
      <c r="S602" s="6"/>
      <c r="T602" s="86"/>
    </row>
    <row r="603" spans="1:20" ht="28.5" x14ac:dyDescent="0.2">
      <c r="A603">
        <v>602</v>
      </c>
      <c r="B603" s="108" t="s">
        <v>1429</v>
      </c>
      <c r="C603" s="102" t="s">
        <v>1430</v>
      </c>
      <c r="D603" s="102" t="s">
        <v>1441</v>
      </c>
      <c r="E603" s="13" t="s">
        <v>1442</v>
      </c>
      <c r="F603" s="13"/>
      <c r="G603" s="13"/>
      <c r="H603" s="13" t="s">
        <v>1296</v>
      </c>
      <c r="I603" s="13"/>
      <c r="J603" s="79"/>
      <c r="K603" s="45"/>
      <c r="L603" s="13" t="s">
        <v>30</v>
      </c>
      <c r="M603" s="6"/>
      <c r="N603" s="6"/>
      <c r="O603" s="6"/>
      <c r="P603" s="6"/>
      <c r="Q603" s="6"/>
      <c r="R603" s="6"/>
      <c r="S603" s="6"/>
      <c r="T603" s="86"/>
    </row>
    <row r="604" spans="1:20" ht="28.5" x14ac:dyDescent="0.2">
      <c r="A604">
        <v>603</v>
      </c>
      <c r="B604" s="108" t="s">
        <v>1429</v>
      </c>
      <c r="C604" s="102" t="s">
        <v>1430</v>
      </c>
      <c r="D604" s="102" t="s">
        <v>1443</v>
      </c>
      <c r="E604" s="13" t="s">
        <v>1444</v>
      </c>
      <c r="F604" s="13"/>
      <c r="G604" s="13"/>
      <c r="H604" s="13" t="s">
        <v>1296</v>
      </c>
      <c r="I604" s="13"/>
      <c r="J604" s="79"/>
      <c r="K604" s="45"/>
      <c r="L604" s="13" t="s">
        <v>30</v>
      </c>
      <c r="M604" s="6"/>
      <c r="N604" s="6"/>
      <c r="O604" s="6"/>
      <c r="P604" s="6"/>
      <c r="Q604" s="6"/>
      <c r="R604" s="6"/>
      <c r="S604" s="6"/>
      <c r="T604" s="86"/>
    </row>
    <row r="605" spans="1:20" ht="28.5" x14ac:dyDescent="0.2">
      <c r="A605">
        <v>604</v>
      </c>
      <c r="B605" s="101" t="s">
        <v>1429</v>
      </c>
      <c r="C605" s="107" t="s">
        <v>1430</v>
      </c>
      <c r="D605" s="107" t="s">
        <v>1445</v>
      </c>
      <c r="E605" s="10" t="s">
        <v>1446</v>
      </c>
      <c r="F605" s="10"/>
      <c r="G605" s="10"/>
      <c r="H605" s="10" t="s">
        <v>1296</v>
      </c>
      <c r="I605" s="10"/>
      <c r="J605" s="67"/>
      <c r="K605" s="68"/>
      <c r="L605" s="10" t="s">
        <v>23</v>
      </c>
      <c r="M605" s="6"/>
      <c r="N605" s="6"/>
      <c r="O605" s="6"/>
      <c r="P605" s="6"/>
      <c r="Q605" s="6"/>
      <c r="R605" s="6"/>
      <c r="S605" s="6"/>
      <c r="T605" s="86"/>
    </row>
    <row r="606" spans="1:20" x14ac:dyDescent="0.2">
      <c r="A606">
        <v>605</v>
      </c>
      <c r="B606" s="101" t="s">
        <v>1429</v>
      </c>
      <c r="C606" s="107" t="s">
        <v>1430</v>
      </c>
      <c r="D606" s="107" t="s">
        <v>1447</v>
      </c>
      <c r="E606" s="10" t="s">
        <v>1448</v>
      </c>
      <c r="F606" s="10"/>
      <c r="G606" s="10"/>
      <c r="H606" s="10" t="s">
        <v>1296</v>
      </c>
      <c r="I606" s="10"/>
      <c r="J606" s="67"/>
      <c r="K606" s="68"/>
      <c r="L606" s="10" t="s">
        <v>23</v>
      </c>
      <c r="M606" s="6"/>
      <c r="N606" s="6"/>
      <c r="O606" s="6"/>
      <c r="P606" s="6"/>
      <c r="Q606" s="6"/>
      <c r="R606" s="6"/>
      <c r="S606" s="6"/>
      <c r="T606" s="86"/>
    </row>
    <row r="607" spans="1:20" ht="28.5" x14ac:dyDescent="0.2">
      <c r="A607">
        <v>606</v>
      </c>
      <c r="B607" s="101" t="s">
        <v>1429</v>
      </c>
      <c r="C607" s="107" t="s">
        <v>1430</v>
      </c>
      <c r="D607" s="107">
        <v>27.2</v>
      </c>
      <c r="E607" s="10" t="s">
        <v>1449</v>
      </c>
      <c r="F607" s="10"/>
      <c r="G607" s="10"/>
      <c r="H607" s="10" t="s">
        <v>1296</v>
      </c>
      <c r="I607" s="10"/>
      <c r="J607" s="67"/>
      <c r="K607" s="68"/>
      <c r="L607" s="10" t="s">
        <v>23</v>
      </c>
      <c r="M607" s="6"/>
      <c r="N607" s="6"/>
      <c r="O607" s="6"/>
      <c r="P607" s="6"/>
      <c r="Q607" s="6"/>
      <c r="R607" s="6"/>
      <c r="S607" s="6"/>
      <c r="T607" s="86"/>
    </row>
    <row r="608" spans="1:20" ht="28.5" x14ac:dyDescent="0.2">
      <c r="A608">
        <v>607</v>
      </c>
      <c r="B608" s="101" t="s">
        <v>1429</v>
      </c>
      <c r="C608" s="107" t="s">
        <v>1430</v>
      </c>
      <c r="D608" s="107" t="s">
        <v>1450</v>
      </c>
      <c r="E608" s="10" t="s">
        <v>1451</v>
      </c>
      <c r="F608" s="10"/>
      <c r="G608" s="10"/>
      <c r="H608" s="10" t="s">
        <v>1296</v>
      </c>
      <c r="I608" s="10"/>
      <c r="J608" s="67"/>
      <c r="K608" s="68"/>
      <c r="L608" s="10" t="s">
        <v>23</v>
      </c>
      <c r="M608" s="6"/>
      <c r="N608" s="6"/>
      <c r="O608" s="6"/>
      <c r="P608" s="6"/>
      <c r="Q608" s="6"/>
      <c r="R608" s="6"/>
      <c r="S608" s="6"/>
      <c r="T608" s="86"/>
    </row>
    <row r="609" spans="1:20" ht="42.75" x14ac:dyDescent="0.2">
      <c r="A609">
        <v>608</v>
      </c>
      <c r="B609" s="101" t="s">
        <v>1429</v>
      </c>
      <c r="C609" s="107" t="s">
        <v>1430</v>
      </c>
      <c r="D609" s="107">
        <v>27.3</v>
      </c>
      <c r="E609" s="10" t="s">
        <v>1452</v>
      </c>
      <c r="F609" s="10"/>
      <c r="G609" s="10"/>
      <c r="H609" s="10" t="s">
        <v>1296</v>
      </c>
      <c r="I609" s="10"/>
      <c r="J609" s="67"/>
      <c r="K609" s="68"/>
      <c r="L609" s="10" t="s">
        <v>23</v>
      </c>
      <c r="M609" s="6"/>
      <c r="N609" s="6"/>
      <c r="O609" s="6"/>
      <c r="P609" s="6"/>
      <c r="Q609" s="6"/>
      <c r="R609" s="6"/>
      <c r="S609" s="6"/>
      <c r="T609" s="86"/>
    </row>
    <row r="610" spans="1:20" ht="28.5" x14ac:dyDescent="0.2">
      <c r="A610">
        <v>609</v>
      </c>
      <c r="B610" s="101" t="s">
        <v>1429</v>
      </c>
      <c r="C610" s="107" t="s">
        <v>1430</v>
      </c>
      <c r="D610" s="107">
        <v>27.4</v>
      </c>
      <c r="E610" s="10" t="s">
        <v>1453</v>
      </c>
      <c r="F610" s="10"/>
      <c r="G610" s="10"/>
      <c r="H610" s="10" t="s">
        <v>1296</v>
      </c>
      <c r="I610" s="10"/>
      <c r="J610" s="68"/>
      <c r="K610" s="68"/>
      <c r="L610" s="10" t="s">
        <v>23</v>
      </c>
      <c r="M610" s="6"/>
      <c r="N610" s="6"/>
      <c r="O610" s="6"/>
      <c r="P610" s="6"/>
      <c r="Q610" s="6"/>
      <c r="R610" s="6"/>
      <c r="S610" s="6"/>
      <c r="T610" s="86"/>
    </row>
    <row r="611" spans="1:20" ht="28.5" x14ac:dyDescent="0.2">
      <c r="A611">
        <v>610</v>
      </c>
      <c r="B611" s="101" t="s">
        <v>1429</v>
      </c>
      <c r="C611" s="107" t="s">
        <v>1430</v>
      </c>
      <c r="D611" s="107" t="s">
        <v>1454</v>
      </c>
      <c r="E611" s="10" t="s">
        <v>1455</v>
      </c>
      <c r="F611" s="10"/>
      <c r="G611" s="10"/>
      <c r="H611" s="10" t="s">
        <v>1296</v>
      </c>
      <c r="I611" s="10"/>
      <c r="J611" s="68"/>
      <c r="K611" s="68"/>
      <c r="L611" s="10" t="s">
        <v>23</v>
      </c>
      <c r="M611" s="6"/>
      <c r="N611" s="6"/>
      <c r="O611" s="6"/>
      <c r="P611" s="6"/>
      <c r="Q611" s="6"/>
      <c r="R611" s="6"/>
      <c r="S611" s="6"/>
      <c r="T611" s="86"/>
    </row>
    <row r="612" spans="1:20" ht="28.5" x14ac:dyDescent="0.2">
      <c r="A612">
        <v>611</v>
      </c>
      <c r="B612" s="108" t="s">
        <v>1429</v>
      </c>
      <c r="C612" s="102" t="s">
        <v>1430</v>
      </c>
      <c r="D612" s="102">
        <v>27.5</v>
      </c>
      <c r="E612" s="13" t="s">
        <v>1456</v>
      </c>
      <c r="F612" s="13"/>
      <c r="G612" s="13"/>
      <c r="H612" s="13" t="s">
        <v>1296</v>
      </c>
      <c r="I612" s="13"/>
      <c r="J612" s="79"/>
      <c r="K612" s="45"/>
      <c r="L612" s="13" t="s">
        <v>30</v>
      </c>
      <c r="M612" s="6"/>
      <c r="N612" s="6"/>
      <c r="O612" s="6"/>
      <c r="P612" s="6"/>
      <c r="Q612" s="6"/>
      <c r="R612" s="6"/>
      <c r="S612" s="6"/>
      <c r="T612" s="86"/>
    </row>
    <row r="613" spans="1:20" x14ac:dyDescent="0.2">
      <c r="A613">
        <v>612</v>
      </c>
      <c r="B613" s="101" t="s">
        <v>1429</v>
      </c>
      <c r="C613" s="107" t="s">
        <v>1430</v>
      </c>
      <c r="D613" s="107">
        <v>27.6</v>
      </c>
      <c r="E613" s="10" t="s">
        <v>1457</v>
      </c>
      <c r="F613" s="10"/>
      <c r="G613" s="10"/>
      <c r="H613" s="10" t="s">
        <v>1296</v>
      </c>
      <c r="I613" s="10"/>
      <c r="J613" s="68"/>
      <c r="K613" s="68"/>
      <c r="L613" s="10" t="s">
        <v>23</v>
      </c>
      <c r="M613" s="6"/>
      <c r="N613" s="6"/>
      <c r="O613" s="6"/>
      <c r="P613" s="6"/>
      <c r="Q613" s="6"/>
      <c r="R613" s="6"/>
      <c r="S613" s="6"/>
      <c r="T613" s="86"/>
    </row>
    <row r="614" spans="1:20" x14ac:dyDescent="0.2">
      <c r="A614">
        <v>613</v>
      </c>
      <c r="B614" s="101" t="s">
        <v>1429</v>
      </c>
      <c r="C614" s="107" t="s">
        <v>1430</v>
      </c>
      <c r="D614" s="107">
        <v>27.7</v>
      </c>
      <c r="E614" s="10" t="s">
        <v>1458</v>
      </c>
      <c r="F614" s="10"/>
      <c r="G614" s="10"/>
      <c r="H614" s="10" t="s">
        <v>1296</v>
      </c>
      <c r="I614" s="10"/>
      <c r="J614" s="62"/>
      <c r="K614" s="40"/>
      <c r="L614" s="10" t="s">
        <v>23</v>
      </c>
      <c r="M614" s="6"/>
      <c r="N614" s="6"/>
      <c r="O614" s="6"/>
      <c r="P614" s="6"/>
      <c r="Q614" s="6"/>
      <c r="R614" s="6"/>
      <c r="S614" s="6"/>
      <c r="T614" s="86"/>
    </row>
    <row r="615" spans="1:20" x14ac:dyDescent="0.2">
      <c r="A615">
        <v>614</v>
      </c>
      <c r="B615" s="101" t="s">
        <v>1429</v>
      </c>
      <c r="C615" s="107" t="s">
        <v>1430</v>
      </c>
      <c r="D615" s="107">
        <v>27.8</v>
      </c>
      <c r="E615" s="10" t="s">
        <v>1459</v>
      </c>
      <c r="F615" s="10"/>
      <c r="G615" s="10"/>
      <c r="H615" s="10" t="s">
        <v>1296</v>
      </c>
      <c r="I615" s="10"/>
      <c r="J615" s="68"/>
      <c r="K615" s="68"/>
      <c r="L615" s="10" t="s">
        <v>23</v>
      </c>
      <c r="M615" s="6"/>
      <c r="N615" s="6"/>
      <c r="O615" s="6"/>
      <c r="P615" s="6"/>
      <c r="Q615" s="6"/>
      <c r="R615" s="6"/>
      <c r="S615" s="6"/>
      <c r="T615" s="86"/>
    </row>
    <row r="616" spans="1:20" ht="28.5" x14ac:dyDescent="0.2">
      <c r="A616">
        <v>615</v>
      </c>
      <c r="B616" s="101" t="s">
        <v>1429</v>
      </c>
      <c r="C616" s="107" t="s">
        <v>1430</v>
      </c>
      <c r="D616" s="107">
        <v>27.9</v>
      </c>
      <c r="E616" s="10" t="s">
        <v>1460</v>
      </c>
      <c r="F616" s="10"/>
      <c r="G616" s="10"/>
      <c r="H616" s="10" t="s">
        <v>1296</v>
      </c>
      <c r="I616" s="10"/>
      <c r="J616" s="68"/>
      <c r="K616" s="68"/>
      <c r="L616" s="10" t="s">
        <v>23</v>
      </c>
      <c r="M616" s="6"/>
      <c r="N616" s="6"/>
      <c r="O616" s="6"/>
      <c r="P616" s="6"/>
      <c r="Q616" s="6"/>
      <c r="R616" s="6"/>
      <c r="S616" s="6"/>
      <c r="T616" s="86"/>
    </row>
    <row r="617" spans="1:20" x14ac:dyDescent="0.2">
      <c r="A617">
        <v>616</v>
      </c>
      <c r="B617" s="101" t="s">
        <v>1429</v>
      </c>
      <c r="C617" s="107" t="s">
        <v>1430</v>
      </c>
      <c r="D617" s="107" t="s">
        <v>1461</v>
      </c>
      <c r="E617" s="10" t="s">
        <v>1462</v>
      </c>
      <c r="F617" s="10"/>
      <c r="G617" s="10"/>
      <c r="H617" s="10" t="s">
        <v>1296</v>
      </c>
      <c r="I617" s="10"/>
      <c r="J617" s="68"/>
      <c r="K617" s="68"/>
      <c r="L617" s="10" t="s">
        <v>23</v>
      </c>
      <c r="M617" s="6"/>
      <c r="N617" s="6"/>
      <c r="O617" s="6"/>
      <c r="P617" s="6"/>
      <c r="Q617" s="6"/>
      <c r="R617" s="6"/>
      <c r="S617" s="6"/>
      <c r="T617" s="86"/>
    </row>
    <row r="618" spans="1:20" ht="28.5" x14ac:dyDescent="0.2">
      <c r="A618">
        <v>617</v>
      </c>
      <c r="B618" s="101" t="s">
        <v>1429</v>
      </c>
      <c r="C618" s="107" t="s">
        <v>1430</v>
      </c>
      <c r="D618" s="107" t="s">
        <v>1463</v>
      </c>
      <c r="E618" s="10" t="s">
        <v>1464</v>
      </c>
      <c r="F618" s="10"/>
      <c r="G618" s="10"/>
      <c r="H618" s="10" t="s">
        <v>1296</v>
      </c>
      <c r="I618" s="10"/>
      <c r="J618" s="68"/>
      <c r="K618" s="68"/>
      <c r="L618" s="10" t="s">
        <v>23</v>
      </c>
      <c r="M618" s="6"/>
      <c r="N618" s="6"/>
      <c r="O618" s="6"/>
      <c r="P618" s="6"/>
      <c r="Q618" s="6"/>
      <c r="R618" s="6"/>
      <c r="S618" s="6"/>
      <c r="T618" s="86"/>
    </row>
    <row r="619" spans="1:20" ht="28.5" x14ac:dyDescent="0.2">
      <c r="A619">
        <v>618</v>
      </c>
      <c r="B619" s="108" t="s">
        <v>1429</v>
      </c>
      <c r="C619" s="102" t="s">
        <v>1430</v>
      </c>
      <c r="D619" s="102" t="s">
        <v>1465</v>
      </c>
      <c r="E619" s="13" t="s">
        <v>1466</v>
      </c>
      <c r="F619" s="13"/>
      <c r="G619" s="13"/>
      <c r="H619" s="13" t="s">
        <v>1296</v>
      </c>
      <c r="I619" s="13"/>
      <c r="J619" s="79"/>
      <c r="K619" s="45"/>
      <c r="L619" s="13" t="s">
        <v>30</v>
      </c>
      <c r="M619" s="6"/>
      <c r="N619" s="6"/>
      <c r="O619" s="6"/>
      <c r="P619" s="6"/>
      <c r="Q619" s="6"/>
      <c r="R619" s="6"/>
      <c r="S619" s="6"/>
      <c r="T619" s="86"/>
    </row>
    <row r="620" spans="1:20" ht="28.5" x14ac:dyDescent="0.2">
      <c r="A620">
        <v>619</v>
      </c>
      <c r="B620" s="108" t="s">
        <v>1429</v>
      </c>
      <c r="C620" s="102" t="s">
        <v>1430</v>
      </c>
      <c r="D620" s="102" t="s">
        <v>1467</v>
      </c>
      <c r="E620" s="13" t="s">
        <v>1468</v>
      </c>
      <c r="F620" s="13"/>
      <c r="G620" s="13"/>
      <c r="H620" s="13" t="s">
        <v>1296</v>
      </c>
      <c r="I620" s="13"/>
      <c r="J620" s="79"/>
      <c r="K620" s="45"/>
      <c r="L620" s="13" t="s">
        <v>30</v>
      </c>
      <c r="M620" s="6"/>
      <c r="N620" s="6"/>
      <c r="O620" s="6"/>
      <c r="P620" s="6"/>
      <c r="Q620" s="6"/>
      <c r="R620" s="6"/>
      <c r="S620" s="6"/>
      <c r="T620" s="86"/>
    </row>
    <row r="621" spans="1:20" x14ac:dyDescent="0.2">
      <c r="A621">
        <v>620</v>
      </c>
      <c r="B621" s="101" t="s">
        <v>1429</v>
      </c>
      <c r="C621" s="107" t="s">
        <v>1430</v>
      </c>
      <c r="D621" s="107" t="s">
        <v>1469</v>
      </c>
      <c r="E621" s="10" t="s">
        <v>1470</v>
      </c>
      <c r="F621" s="10"/>
      <c r="G621" s="10"/>
      <c r="H621" s="10" t="s">
        <v>1296</v>
      </c>
      <c r="I621" s="10"/>
      <c r="J621" s="62"/>
      <c r="K621" s="40"/>
      <c r="L621" s="10" t="s">
        <v>23</v>
      </c>
      <c r="M621" s="6"/>
      <c r="N621" s="6"/>
      <c r="O621" s="6"/>
      <c r="P621" s="6"/>
      <c r="Q621" s="6"/>
      <c r="R621" s="6"/>
      <c r="S621" s="6"/>
      <c r="T621" s="86"/>
    </row>
    <row r="622" spans="1:20" ht="28.5" x14ac:dyDescent="0.2">
      <c r="A622">
        <v>621</v>
      </c>
      <c r="B622" s="101" t="s">
        <v>1429</v>
      </c>
      <c r="C622" s="107" t="s">
        <v>1430</v>
      </c>
      <c r="D622" s="107" t="s">
        <v>1471</v>
      </c>
      <c r="E622" s="10" t="s">
        <v>1472</v>
      </c>
      <c r="F622" s="10"/>
      <c r="G622" s="10"/>
      <c r="H622" s="10" t="s">
        <v>1296</v>
      </c>
      <c r="I622" s="10"/>
      <c r="J622" s="62"/>
      <c r="K622" s="40"/>
      <c r="L622" s="10" t="s">
        <v>23</v>
      </c>
      <c r="M622" s="6"/>
      <c r="N622" s="6"/>
      <c r="O622" s="6"/>
      <c r="P622" s="6"/>
      <c r="Q622" s="6"/>
      <c r="R622" s="6"/>
      <c r="S622" s="6"/>
      <c r="T622" s="86"/>
    </row>
    <row r="623" spans="1:20" ht="28.5" x14ac:dyDescent="0.2">
      <c r="A623">
        <v>622</v>
      </c>
      <c r="B623" s="101" t="s">
        <v>1429</v>
      </c>
      <c r="C623" s="107" t="s">
        <v>1430</v>
      </c>
      <c r="D623" s="107" t="s">
        <v>1473</v>
      </c>
      <c r="E623" s="10" t="s">
        <v>1474</v>
      </c>
      <c r="F623" s="10"/>
      <c r="G623" s="10"/>
      <c r="H623" s="10" t="s">
        <v>1296</v>
      </c>
      <c r="I623" s="10"/>
      <c r="J623" s="62"/>
      <c r="K623" s="40"/>
      <c r="L623" s="10" t="s">
        <v>23</v>
      </c>
      <c r="M623" s="6"/>
      <c r="N623" s="6"/>
      <c r="O623" s="6"/>
      <c r="P623" s="6"/>
      <c r="Q623" s="6"/>
      <c r="R623" s="6"/>
      <c r="S623" s="6"/>
      <c r="T623" s="86"/>
    </row>
    <row r="624" spans="1:20" x14ac:dyDescent="0.2">
      <c r="A624">
        <v>623</v>
      </c>
      <c r="B624" s="101" t="s">
        <v>1429</v>
      </c>
      <c r="C624" s="107" t="s">
        <v>1430</v>
      </c>
      <c r="D624" s="107" t="s">
        <v>1475</v>
      </c>
      <c r="E624" s="10" t="s">
        <v>1476</v>
      </c>
      <c r="F624" s="10"/>
      <c r="G624" s="10"/>
      <c r="H624" s="10" t="s">
        <v>1296</v>
      </c>
      <c r="I624" s="10"/>
      <c r="J624" s="62"/>
      <c r="K624" s="40"/>
      <c r="L624" s="10" t="s">
        <v>23</v>
      </c>
      <c r="M624" s="6"/>
      <c r="N624" s="6"/>
      <c r="O624" s="6"/>
      <c r="P624" s="6"/>
      <c r="Q624" s="6"/>
      <c r="R624" s="6"/>
      <c r="S624" s="6"/>
      <c r="T624" s="86"/>
    </row>
    <row r="625" spans="1:20" ht="28.5" x14ac:dyDescent="0.2">
      <c r="A625">
        <v>624</v>
      </c>
      <c r="B625" s="101" t="s">
        <v>1429</v>
      </c>
      <c r="C625" s="107" t="s">
        <v>1430</v>
      </c>
      <c r="D625" s="107" t="s">
        <v>1477</v>
      </c>
      <c r="E625" s="34" t="s">
        <v>1478</v>
      </c>
      <c r="F625" s="34"/>
      <c r="G625" s="34"/>
      <c r="H625" s="10" t="s">
        <v>1296</v>
      </c>
      <c r="I625" s="34"/>
      <c r="J625" s="34"/>
      <c r="K625" s="34"/>
      <c r="L625" s="34" t="s">
        <v>23</v>
      </c>
      <c r="M625" s="6"/>
      <c r="N625" s="6"/>
      <c r="O625" s="6"/>
      <c r="P625" s="6"/>
      <c r="Q625" s="6"/>
      <c r="R625" s="6"/>
      <c r="S625" s="6"/>
      <c r="T625" s="86"/>
    </row>
    <row r="626" spans="1:20" ht="30" x14ac:dyDescent="0.25">
      <c r="A626">
        <v>625</v>
      </c>
      <c r="B626" s="109" t="s">
        <v>1479</v>
      </c>
      <c r="C626" s="97" t="s">
        <v>1480</v>
      </c>
      <c r="D626" s="97">
        <v>28</v>
      </c>
      <c r="E626" s="4" t="s">
        <v>1481</v>
      </c>
      <c r="F626" s="4"/>
      <c r="G626" s="4"/>
      <c r="H626" s="4"/>
      <c r="I626" s="4"/>
      <c r="J626" s="5"/>
      <c r="K626" s="5"/>
      <c r="L626" s="4"/>
      <c r="M626" s="6"/>
      <c r="N626" s="6"/>
      <c r="O626" s="6"/>
      <c r="P626" s="6"/>
      <c r="Q626" s="6"/>
      <c r="R626" s="6"/>
      <c r="S626" s="6"/>
      <c r="T626" s="86"/>
    </row>
    <row r="627" spans="1:20" ht="99.75" x14ac:dyDescent="0.2">
      <c r="A627">
        <v>626</v>
      </c>
      <c r="B627" s="108" t="s">
        <v>1479</v>
      </c>
      <c r="C627" s="102" t="s">
        <v>1480</v>
      </c>
      <c r="D627" s="102">
        <v>28</v>
      </c>
      <c r="E627" s="73" t="s">
        <v>1481</v>
      </c>
      <c r="F627" s="73" t="s">
        <v>1482</v>
      </c>
      <c r="G627" s="73" t="s">
        <v>166</v>
      </c>
      <c r="H627" s="73" t="s">
        <v>56</v>
      </c>
      <c r="I627" s="73"/>
      <c r="J627" s="28" t="s">
        <v>1483</v>
      </c>
      <c r="K627" s="14">
        <v>41952</v>
      </c>
      <c r="L627" s="73"/>
      <c r="M627" s="6"/>
      <c r="N627" s="6"/>
      <c r="O627" s="6" t="s">
        <v>1484</v>
      </c>
      <c r="P627" s="6" t="s">
        <v>172</v>
      </c>
      <c r="Q627" s="6" t="s">
        <v>173</v>
      </c>
      <c r="R627" s="6" t="s">
        <v>1485</v>
      </c>
      <c r="S627" s="6" t="s">
        <v>143</v>
      </c>
      <c r="T627" s="86"/>
    </row>
    <row r="628" spans="1:20" ht="28.5" x14ac:dyDescent="0.2">
      <c r="A628">
        <v>627</v>
      </c>
      <c r="B628" s="117" t="s">
        <v>1479</v>
      </c>
      <c r="C628" s="117" t="s">
        <v>1480</v>
      </c>
      <c r="D628" s="117">
        <v>28</v>
      </c>
      <c r="E628" t="s">
        <v>1481</v>
      </c>
      <c r="F628"/>
      <c r="G628"/>
      <c r="H628"/>
      <c r="I628"/>
      <c r="J628"/>
      <c r="K628"/>
      <c r="L628"/>
      <c r="M628" s="6"/>
      <c r="N628" s="6"/>
      <c r="O628" s="6"/>
      <c r="P628" s="6"/>
      <c r="Q628" s="6"/>
      <c r="R628" s="6"/>
      <c r="S628" s="6"/>
      <c r="T628" s="86"/>
    </row>
    <row r="629" spans="1:20" ht="28.5" x14ac:dyDescent="0.2">
      <c r="A629">
        <v>628</v>
      </c>
      <c r="B629" s="101" t="s">
        <v>1479</v>
      </c>
      <c r="C629" s="107" t="s">
        <v>1480</v>
      </c>
      <c r="D629" s="107">
        <v>28.1</v>
      </c>
      <c r="E629" s="10" t="s">
        <v>1486</v>
      </c>
      <c r="F629" s="10"/>
      <c r="G629" s="10"/>
      <c r="H629" s="10" t="s">
        <v>23</v>
      </c>
      <c r="I629" s="10"/>
      <c r="J629" s="10"/>
      <c r="K629" s="10"/>
      <c r="L629" s="10" t="s">
        <v>76</v>
      </c>
      <c r="M629" s="6"/>
      <c r="N629" s="6"/>
      <c r="O629" s="6"/>
      <c r="P629" s="6"/>
      <c r="Q629" s="6"/>
      <c r="R629" s="6"/>
      <c r="S629" s="6"/>
      <c r="T629" s="86"/>
    </row>
    <row r="630" spans="1:20" ht="28.5" x14ac:dyDescent="0.2">
      <c r="A630">
        <v>629</v>
      </c>
      <c r="B630" s="117" t="s">
        <v>1479</v>
      </c>
      <c r="C630" s="117" t="s">
        <v>1480</v>
      </c>
      <c r="D630" s="117">
        <v>28.2</v>
      </c>
      <c r="E630" t="s">
        <v>1487</v>
      </c>
      <c r="F630"/>
      <c r="G630"/>
      <c r="H630"/>
      <c r="I630"/>
      <c r="J630"/>
      <c r="K630"/>
      <c r="L630" t="s">
        <v>23</v>
      </c>
      <c r="M630" s="6"/>
      <c r="N630" s="6"/>
      <c r="O630" s="6"/>
      <c r="P630" s="6"/>
      <c r="Q630" s="6"/>
      <c r="R630" s="6"/>
      <c r="S630" s="6"/>
      <c r="T630" s="86"/>
    </row>
    <row r="631" spans="1:20" ht="28.5" x14ac:dyDescent="0.2">
      <c r="A631">
        <v>630</v>
      </c>
      <c r="B631" s="101" t="s">
        <v>1479</v>
      </c>
      <c r="C631" s="107" t="s">
        <v>1480</v>
      </c>
      <c r="D631" s="107" t="s">
        <v>1488</v>
      </c>
      <c r="E631" s="10" t="s">
        <v>1489</v>
      </c>
      <c r="F631" s="10"/>
      <c r="G631" s="10"/>
      <c r="H631" s="10" t="s">
        <v>23</v>
      </c>
      <c r="I631" s="10"/>
      <c r="J631" s="7"/>
      <c r="K631" s="10"/>
      <c r="L631" s="10" t="s">
        <v>23</v>
      </c>
      <c r="M631" s="6"/>
      <c r="N631" s="6"/>
      <c r="O631" s="6"/>
      <c r="P631" s="6"/>
      <c r="Q631" s="6"/>
      <c r="R631" s="6"/>
      <c r="S631" s="6"/>
      <c r="T631" s="86"/>
    </row>
    <row r="632" spans="1:20" ht="28.5" x14ac:dyDescent="0.2">
      <c r="A632">
        <v>631</v>
      </c>
      <c r="B632" s="101" t="s">
        <v>1479</v>
      </c>
      <c r="C632" s="107" t="s">
        <v>1480</v>
      </c>
      <c r="D632" s="107" t="s">
        <v>1490</v>
      </c>
      <c r="E632" s="10" t="s">
        <v>1491</v>
      </c>
      <c r="F632" s="10"/>
      <c r="G632" s="10"/>
      <c r="H632" s="10" t="s">
        <v>23</v>
      </c>
      <c r="I632" s="10"/>
      <c r="J632" s="7"/>
      <c r="K632" s="10"/>
      <c r="L632" s="10" t="s">
        <v>23</v>
      </c>
      <c r="M632" s="6"/>
      <c r="N632" s="6"/>
      <c r="O632" s="6"/>
      <c r="P632" s="6"/>
      <c r="Q632" s="6"/>
      <c r="R632" s="6"/>
      <c r="S632" s="6"/>
      <c r="T632" s="86"/>
    </row>
    <row r="633" spans="1:20" ht="42.75" x14ac:dyDescent="0.2">
      <c r="A633">
        <v>632</v>
      </c>
      <c r="B633" s="101" t="s">
        <v>1479</v>
      </c>
      <c r="C633" s="107" t="s">
        <v>1480</v>
      </c>
      <c r="D633" s="107" t="s">
        <v>1492</v>
      </c>
      <c r="E633" s="10" t="s">
        <v>1493</v>
      </c>
      <c r="F633" s="10"/>
      <c r="G633" s="10"/>
      <c r="H633" s="10" t="s">
        <v>23</v>
      </c>
      <c r="I633" s="10"/>
      <c r="J633" s="7"/>
      <c r="K633" s="10"/>
      <c r="L633" s="10" t="s">
        <v>23</v>
      </c>
      <c r="M633" s="6"/>
      <c r="N633" s="6"/>
      <c r="O633" s="6"/>
      <c r="P633" s="6"/>
      <c r="Q633" s="6"/>
      <c r="R633" s="6"/>
      <c r="S633" s="6"/>
      <c r="T633" s="86"/>
    </row>
    <row r="634" spans="1:20" ht="99.75" x14ac:dyDescent="0.2">
      <c r="A634">
        <v>633</v>
      </c>
      <c r="B634" s="100" t="s">
        <v>1479</v>
      </c>
      <c r="C634" s="103" t="s">
        <v>1480</v>
      </c>
      <c r="D634" s="103" t="s">
        <v>1494</v>
      </c>
      <c r="E634" s="9" t="s">
        <v>1495</v>
      </c>
      <c r="F634" s="9" t="s">
        <v>1496</v>
      </c>
      <c r="G634" s="9" t="s">
        <v>158</v>
      </c>
      <c r="H634" s="9" t="s">
        <v>27</v>
      </c>
      <c r="I634" s="9" t="s">
        <v>332</v>
      </c>
      <c r="J634" s="15" t="s">
        <v>1497</v>
      </c>
      <c r="K634" s="9"/>
      <c r="L634" s="9" t="s">
        <v>76</v>
      </c>
      <c r="M634" s="6"/>
      <c r="N634" s="6"/>
      <c r="O634" s="6" t="s">
        <v>1498</v>
      </c>
      <c r="P634" s="6"/>
      <c r="Q634" s="6"/>
      <c r="R634" s="6"/>
      <c r="S634" s="6" t="s">
        <v>95</v>
      </c>
      <c r="T634" s="86"/>
    </row>
    <row r="635" spans="1:20" ht="42.75" x14ac:dyDescent="0.2">
      <c r="A635">
        <v>634</v>
      </c>
      <c r="B635" s="100" t="s">
        <v>1479</v>
      </c>
      <c r="C635" s="103" t="s">
        <v>1480</v>
      </c>
      <c r="D635" s="103" t="s">
        <v>1494</v>
      </c>
      <c r="E635" s="9" t="s">
        <v>1495</v>
      </c>
      <c r="F635" s="9" t="s">
        <v>1499</v>
      </c>
      <c r="G635" s="9"/>
      <c r="H635" s="9" t="s">
        <v>27</v>
      </c>
      <c r="I635" s="9" t="s">
        <v>107</v>
      </c>
      <c r="J635" s="15" t="s">
        <v>1497</v>
      </c>
      <c r="K635" s="9"/>
      <c r="L635" s="9" t="s">
        <v>76</v>
      </c>
      <c r="M635" s="6"/>
      <c r="N635" s="6"/>
      <c r="O635" s="6" t="s">
        <v>1498</v>
      </c>
      <c r="P635" s="6"/>
      <c r="Q635" s="6"/>
      <c r="R635" s="6"/>
      <c r="S635" s="6" t="s">
        <v>108</v>
      </c>
      <c r="T635" s="86"/>
    </row>
    <row r="636" spans="1:20" ht="28.5" x14ac:dyDescent="0.2">
      <c r="A636">
        <v>635</v>
      </c>
      <c r="B636" s="101" t="s">
        <v>1479</v>
      </c>
      <c r="C636" s="107" t="s">
        <v>1480</v>
      </c>
      <c r="D636" s="107" t="s">
        <v>1500</v>
      </c>
      <c r="E636" s="10" t="s">
        <v>1501</v>
      </c>
      <c r="F636" s="10" t="s">
        <v>1502</v>
      </c>
      <c r="G636" s="10"/>
      <c r="H636" s="10" t="s">
        <v>1296</v>
      </c>
      <c r="I636" s="10"/>
      <c r="J636" s="68"/>
      <c r="K636" s="68"/>
      <c r="L636" s="10" t="s">
        <v>23</v>
      </c>
      <c r="M636" s="6"/>
      <c r="N636" s="6"/>
      <c r="O636" s="6"/>
      <c r="P636" s="6"/>
      <c r="Q636" s="6"/>
      <c r="R636" s="6"/>
      <c r="S636" s="6"/>
      <c r="T636" s="86"/>
    </row>
    <row r="637" spans="1:20" ht="28.5" x14ac:dyDescent="0.2">
      <c r="A637">
        <v>636</v>
      </c>
      <c r="B637" s="99" t="s">
        <v>1479</v>
      </c>
      <c r="C637" s="112" t="s">
        <v>1480</v>
      </c>
      <c r="D637" s="112" t="s">
        <v>1503</v>
      </c>
      <c r="E637" s="15" t="s">
        <v>1504</v>
      </c>
      <c r="F637" s="15" t="s">
        <v>1505</v>
      </c>
      <c r="G637" s="15"/>
      <c r="H637" s="15" t="s">
        <v>27</v>
      </c>
      <c r="I637" s="15" t="s">
        <v>107</v>
      </c>
      <c r="J637" s="15"/>
      <c r="K637" s="15"/>
      <c r="L637" s="15" t="s">
        <v>23</v>
      </c>
      <c r="M637" s="6"/>
      <c r="N637" s="6"/>
      <c r="O637" s="6"/>
      <c r="P637" s="6"/>
      <c r="Q637" s="6"/>
      <c r="R637" s="6"/>
      <c r="S637" s="6" t="s">
        <v>108</v>
      </c>
      <c r="T637" s="86"/>
    </row>
    <row r="638" spans="1:20" ht="28.5" x14ac:dyDescent="0.2">
      <c r="A638">
        <v>637</v>
      </c>
      <c r="B638" s="100" t="s">
        <v>1479</v>
      </c>
      <c r="C638" s="103" t="s">
        <v>1480</v>
      </c>
      <c r="D638" s="103" t="s">
        <v>1506</v>
      </c>
      <c r="E638" s="9" t="s">
        <v>1507</v>
      </c>
      <c r="F638" s="9" t="s">
        <v>1508</v>
      </c>
      <c r="G638" s="9"/>
      <c r="H638" s="9" t="s">
        <v>27</v>
      </c>
      <c r="I638" s="9" t="s">
        <v>107</v>
      </c>
      <c r="J638" s="9"/>
      <c r="K638" s="9"/>
      <c r="L638" s="9" t="s">
        <v>23</v>
      </c>
      <c r="M638" s="6"/>
      <c r="N638" s="6"/>
      <c r="O638" s="6"/>
      <c r="P638" s="6"/>
      <c r="Q638" s="6"/>
      <c r="R638" s="6"/>
      <c r="S638" s="6" t="s">
        <v>108</v>
      </c>
      <c r="T638" s="86"/>
    </row>
    <row r="639" spans="1:20" ht="28.5" x14ac:dyDescent="0.2">
      <c r="A639">
        <v>638</v>
      </c>
      <c r="B639" s="101" t="s">
        <v>1479</v>
      </c>
      <c r="C639" s="107" t="s">
        <v>1480</v>
      </c>
      <c r="D639" s="107" t="s">
        <v>1509</v>
      </c>
      <c r="E639" s="10" t="s">
        <v>1510</v>
      </c>
      <c r="F639" s="10"/>
      <c r="G639" s="10"/>
      <c r="H639" s="10" t="s">
        <v>23</v>
      </c>
      <c r="I639" s="10"/>
      <c r="J639" s="7"/>
      <c r="K639" s="10"/>
      <c r="L639" s="10" t="s">
        <v>23</v>
      </c>
      <c r="M639" s="6"/>
      <c r="N639" s="6"/>
      <c r="O639" s="6"/>
      <c r="P639" s="6"/>
      <c r="Q639" s="6"/>
      <c r="R639" s="6"/>
      <c r="S639" s="6"/>
      <c r="T639" s="86"/>
    </row>
    <row r="640" spans="1:20" ht="28.5" x14ac:dyDescent="0.2">
      <c r="A640">
        <v>639</v>
      </c>
      <c r="B640" s="101" t="s">
        <v>1479</v>
      </c>
      <c r="C640" s="107" t="s">
        <v>1480</v>
      </c>
      <c r="D640" s="107" t="s">
        <v>1511</v>
      </c>
      <c r="E640" s="10" t="s">
        <v>1512</v>
      </c>
      <c r="F640" s="10"/>
      <c r="G640" s="10"/>
      <c r="H640" s="10" t="s">
        <v>23</v>
      </c>
      <c r="I640" s="10"/>
      <c r="J640" s="10"/>
      <c r="K640" s="10"/>
      <c r="L640" s="10" t="s">
        <v>23</v>
      </c>
      <c r="M640" s="6"/>
      <c r="N640" s="6"/>
      <c r="O640" s="6"/>
      <c r="P640" s="6"/>
      <c r="Q640" s="6"/>
      <c r="R640" s="6"/>
      <c r="S640" s="6"/>
      <c r="T640" s="86"/>
    </row>
    <row r="641" spans="1:20" ht="28.5" x14ac:dyDescent="0.2">
      <c r="A641">
        <v>640</v>
      </c>
      <c r="B641" s="101" t="s">
        <v>1479</v>
      </c>
      <c r="C641" s="107" t="s">
        <v>1480</v>
      </c>
      <c r="D641" s="107">
        <v>28.3</v>
      </c>
      <c r="E641" s="10" t="s">
        <v>1513</v>
      </c>
      <c r="F641" s="10"/>
      <c r="G641" s="10"/>
      <c r="H641" s="10" t="s">
        <v>23</v>
      </c>
      <c r="I641" s="10"/>
      <c r="J641" s="10"/>
      <c r="K641" s="10"/>
      <c r="L641" s="10" t="s">
        <v>23</v>
      </c>
      <c r="M641" s="6"/>
      <c r="N641" s="6"/>
      <c r="O641" s="6"/>
      <c r="P641" s="6"/>
      <c r="Q641" s="6"/>
      <c r="R641" s="6"/>
      <c r="S641" s="6"/>
      <c r="T641" s="86"/>
    </row>
    <row r="642" spans="1:20" ht="42.75" x14ac:dyDescent="0.2">
      <c r="A642">
        <v>641</v>
      </c>
      <c r="B642" s="101" t="s">
        <v>1479</v>
      </c>
      <c r="C642" s="107" t="s">
        <v>1480</v>
      </c>
      <c r="D642" s="107" t="s">
        <v>1514</v>
      </c>
      <c r="E642" s="10" t="s">
        <v>1515</v>
      </c>
      <c r="F642" s="10"/>
      <c r="G642" s="10"/>
      <c r="H642" s="10" t="s">
        <v>23</v>
      </c>
      <c r="I642" s="10"/>
      <c r="J642" s="10"/>
      <c r="K642" s="10"/>
      <c r="L642" s="10" t="s">
        <v>23</v>
      </c>
      <c r="M642" s="6"/>
      <c r="N642" s="6"/>
      <c r="O642" s="6"/>
      <c r="P642" s="6"/>
      <c r="Q642" s="6"/>
      <c r="R642" s="6"/>
      <c r="S642" s="6"/>
      <c r="T642" s="86"/>
    </row>
    <row r="643" spans="1:20" ht="28.5" x14ac:dyDescent="0.2">
      <c r="A643">
        <v>642</v>
      </c>
      <c r="B643" s="101" t="s">
        <v>1479</v>
      </c>
      <c r="C643" s="107" t="s">
        <v>1480</v>
      </c>
      <c r="D643" s="107">
        <v>28.4</v>
      </c>
      <c r="E643" s="10" t="s">
        <v>1516</v>
      </c>
      <c r="F643" s="10" t="s">
        <v>1517</v>
      </c>
      <c r="G643" s="10"/>
      <c r="H643" s="10" t="s">
        <v>23</v>
      </c>
      <c r="I643" s="10"/>
      <c r="J643" s="62"/>
      <c r="K643" s="40"/>
      <c r="L643" s="10" t="s">
        <v>216</v>
      </c>
      <c r="M643" s="6"/>
      <c r="N643" s="6"/>
      <c r="O643" s="6"/>
      <c r="P643" s="6"/>
      <c r="Q643" s="6"/>
      <c r="R643" s="6"/>
      <c r="S643" s="6"/>
      <c r="T643" s="86"/>
    </row>
    <row r="644" spans="1:20" ht="28.5" x14ac:dyDescent="0.2">
      <c r="A644">
        <v>643</v>
      </c>
      <c r="B644" s="100" t="s">
        <v>1518</v>
      </c>
      <c r="C644" s="103" t="s">
        <v>1519</v>
      </c>
      <c r="D644" s="103">
        <v>29</v>
      </c>
      <c r="E644" s="17" t="s">
        <v>1520</v>
      </c>
      <c r="F644" s="17" t="s">
        <v>1521</v>
      </c>
      <c r="G644" s="17"/>
      <c r="H644" s="17" t="s">
        <v>27</v>
      </c>
      <c r="I644" s="13" t="s">
        <v>36</v>
      </c>
      <c r="J644" s="15"/>
      <c r="K644" s="15"/>
      <c r="L644" s="17"/>
      <c r="M644" s="6"/>
      <c r="N644" s="6"/>
      <c r="O644" s="6"/>
      <c r="P644" s="6"/>
      <c r="Q644" s="6"/>
      <c r="R644" s="6"/>
      <c r="S644" s="6" t="s">
        <v>783</v>
      </c>
      <c r="T644" s="86"/>
    </row>
    <row r="645" spans="1:20" ht="42.75" x14ac:dyDescent="0.2">
      <c r="A645">
        <v>644</v>
      </c>
      <c r="B645" s="108" t="s">
        <v>1518</v>
      </c>
      <c r="C645" s="102" t="s">
        <v>1519</v>
      </c>
      <c r="D645" s="102">
        <v>29.1</v>
      </c>
      <c r="E645" s="13" t="s">
        <v>1522</v>
      </c>
      <c r="F645" s="13"/>
      <c r="G645" s="13"/>
      <c r="H645" s="17" t="s">
        <v>27</v>
      </c>
      <c r="I645" s="13" t="s">
        <v>36</v>
      </c>
      <c r="J645" s="79"/>
      <c r="K645" s="45"/>
      <c r="L645" s="13" t="s">
        <v>1243</v>
      </c>
      <c r="M645" s="6"/>
      <c r="N645" s="6"/>
      <c r="O645" s="6"/>
      <c r="P645" s="6"/>
      <c r="Q645" s="6"/>
      <c r="R645" s="6"/>
      <c r="S645" s="6" t="s">
        <v>783</v>
      </c>
      <c r="T645" s="86"/>
    </row>
    <row r="646" spans="1:20" ht="28.5" x14ac:dyDescent="0.2">
      <c r="A646">
        <v>645</v>
      </c>
      <c r="B646" s="100" t="s">
        <v>1518</v>
      </c>
      <c r="C646" s="103" t="s">
        <v>1519</v>
      </c>
      <c r="D646" s="103" t="s">
        <v>1523</v>
      </c>
      <c r="E646" s="9" t="s">
        <v>1524</v>
      </c>
      <c r="F646" s="9"/>
      <c r="G646" s="9"/>
      <c r="H646" s="17" t="s">
        <v>27</v>
      </c>
      <c r="I646" s="13" t="s">
        <v>36</v>
      </c>
      <c r="J646" s="57"/>
      <c r="K646" s="63"/>
      <c r="L646" s="9" t="s">
        <v>182</v>
      </c>
      <c r="M646" s="6"/>
      <c r="N646" s="6"/>
      <c r="O646" s="6"/>
      <c r="P646" s="6"/>
      <c r="Q646" s="6"/>
      <c r="R646" s="6"/>
      <c r="S646" s="6" t="s">
        <v>783</v>
      </c>
      <c r="T646" s="86"/>
    </row>
    <row r="647" spans="1:20" ht="57" x14ac:dyDescent="0.2">
      <c r="A647">
        <v>646</v>
      </c>
      <c r="B647" s="108" t="s">
        <v>1518</v>
      </c>
      <c r="C647" s="102" t="s">
        <v>1519</v>
      </c>
      <c r="D647" s="102" t="s">
        <v>1525</v>
      </c>
      <c r="E647" s="13" t="s">
        <v>1526</v>
      </c>
      <c r="F647" s="13" t="s">
        <v>1527</v>
      </c>
      <c r="G647" s="13"/>
      <c r="H647" s="17" t="s">
        <v>27</v>
      </c>
      <c r="I647" s="13" t="s">
        <v>36</v>
      </c>
      <c r="J647" s="79"/>
      <c r="K647" s="45"/>
      <c r="L647" s="13" t="s">
        <v>1243</v>
      </c>
      <c r="M647" s="6"/>
      <c r="N647" s="6"/>
      <c r="O647" s="6"/>
      <c r="P647" s="6"/>
      <c r="Q647" s="6"/>
      <c r="R647" s="6"/>
      <c r="S647" s="6" t="s">
        <v>783</v>
      </c>
      <c r="T647" s="86"/>
    </row>
    <row r="648" spans="1:20" ht="42.75" x14ac:dyDescent="0.2">
      <c r="A648">
        <v>647</v>
      </c>
      <c r="B648" s="108" t="s">
        <v>1518</v>
      </c>
      <c r="C648" s="102" t="s">
        <v>1519</v>
      </c>
      <c r="D648" s="102" t="s">
        <v>1528</v>
      </c>
      <c r="E648" s="13" t="s">
        <v>1529</v>
      </c>
      <c r="F648" s="13"/>
      <c r="G648" s="13"/>
      <c r="H648" s="17" t="s">
        <v>27</v>
      </c>
      <c r="I648" s="13" t="s">
        <v>36</v>
      </c>
      <c r="J648" s="79"/>
      <c r="K648" s="45"/>
      <c r="L648" s="13" t="s">
        <v>1243</v>
      </c>
      <c r="M648" s="6"/>
      <c r="N648" s="6"/>
      <c r="O648" s="6"/>
      <c r="P648" s="6"/>
      <c r="Q648" s="6"/>
      <c r="R648" s="6"/>
      <c r="S648" s="6" t="s">
        <v>783</v>
      </c>
      <c r="T648" s="86"/>
    </row>
    <row r="649" spans="1:20" ht="30" x14ac:dyDescent="0.25">
      <c r="A649">
        <v>648</v>
      </c>
      <c r="B649" s="109" t="s">
        <v>1530</v>
      </c>
      <c r="C649" s="97" t="s">
        <v>1531</v>
      </c>
      <c r="D649" s="97">
        <v>30</v>
      </c>
      <c r="E649" s="4" t="s">
        <v>1532</v>
      </c>
      <c r="F649" s="4"/>
      <c r="G649" s="4"/>
      <c r="H649" s="4"/>
      <c r="I649" s="4"/>
      <c r="J649" s="37"/>
      <c r="K649" s="37"/>
      <c r="L649" s="4"/>
      <c r="M649" s="6"/>
      <c r="N649" s="6"/>
      <c r="O649" s="6"/>
      <c r="P649" s="6"/>
      <c r="Q649" s="6"/>
      <c r="R649" s="6"/>
      <c r="S649" s="6"/>
      <c r="T649" s="86"/>
    </row>
    <row r="650" spans="1:20" ht="142.5" x14ac:dyDescent="0.2">
      <c r="A650">
        <v>649</v>
      </c>
      <c r="B650" s="110" t="s">
        <v>1530</v>
      </c>
      <c r="C650" s="111" t="s">
        <v>1531</v>
      </c>
      <c r="D650" s="111">
        <v>30</v>
      </c>
      <c r="E650" s="31" t="s">
        <v>1532</v>
      </c>
      <c r="F650" s="31" t="s">
        <v>1533</v>
      </c>
      <c r="G650" s="31" t="s">
        <v>166</v>
      </c>
      <c r="H650" s="31" t="s">
        <v>182</v>
      </c>
      <c r="I650" s="31" t="s">
        <v>332</v>
      </c>
      <c r="J650" s="12" t="s">
        <v>1534</v>
      </c>
      <c r="K650" s="12"/>
      <c r="L650" s="31"/>
      <c r="M650" s="6" t="s">
        <v>151</v>
      </c>
      <c r="N650" s="6" t="s">
        <v>1535</v>
      </c>
      <c r="O650" s="6" t="s">
        <v>1536</v>
      </c>
      <c r="P650" s="6" t="s">
        <v>169</v>
      </c>
      <c r="Q650" s="6" t="s">
        <v>39</v>
      </c>
      <c r="R650" s="6"/>
      <c r="S650" s="6" t="s">
        <v>176</v>
      </c>
      <c r="T650" s="86"/>
    </row>
    <row r="651" spans="1:20" ht="28.5" x14ac:dyDescent="0.2">
      <c r="A651">
        <v>650</v>
      </c>
      <c r="B651" s="110" t="s">
        <v>1530</v>
      </c>
      <c r="C651" s="111" t="s">
        <v>1531</v>
      </c>
      <c r="D651" s="111">
        <v>30</v>
      </c>
      <c r="E651" s="31" t="s">
        <v>1532</v>
      </c>
      <c r="F651" s="31" t="s">
        <v>1537</v>
      </c>
      <c r="G651" s="31" t="s">
        <v>166</v>
      </c>
      <c r="H651" s="31" t="s">
        <v>182</v>
      </c>
      <c r="I651" s="31" t="s">
        <v>332</v>
      </c>
      <c r="J651" s="12"/>
      <c r="K651" s="12"/>
      <c r="L651" s="31"/>
      <c r="M651" s="6"/>
      <c r="N651" s="6"/>
      <c r="O651" s="6"/>
      <c r="P651" s="6"/>
      <c r="Q651" s="6"/>
      <c r="R651" s="6"/>
      <c r="S651" s="6" t="s">
        <v>95</v>
      </c>
      <c r="T651" s="86"/>
    </row>
    <row r="652" spans="1:20" ht="28.5" x14ac:dyDescent="0.2">
      <c r="A652">
        <v>651</v>
      </c>
      <c r="B652" s="100" t="s">
        <v>1530</v>
      </c>
      <c r="C652" s="103" t="s">
        <v>1531</v>
      </c>
      <c r="D652" s="103">
        <v>30.1</v>
      </c>
      <c r="E652" s="9" t="s">
        <v>1538</v>
      </c>
      <c r="F652" s="9" t="s">
        <v>1539</v>
      </c>
      <c r="G652" s="9"/>
      <c r="H652" s="9" t="s">
        <v>182</v>
      </c>
      <c r="I652" s="9" t="s">
        <v>107</v>
      </c>
      <c r="J652" s="9"/>
      <c r="K652" s="9"/>
      <c r="L652" s="9" t="s">
        <v>182</v>
      </c>
      <c r="M652" s="6"/>
      <c r="N652" s="6"/>
      <c r="O652" s="6"/>
      <c r="P652" s="6"/>
      <c r="Q652" s="6"/>
      <c r="R652" s="6"/>
      <c r="S652" s="6"/>
      <c r="T652" s="86"/>
    </row>
    <row r="653" spans="1:20" ht="42.75" x14ac:dyDescent="0.2">
      <c r="A653">
        <v>652</v>
      </c>
      <c r="B653" s="108" t="s">
        <v>1530</v>
      </c>
      <c r="C653" s="102" t="s">
        <v>1531</v>
      </c>
      <c r="D653" s="102" t="s">
        <v>1540</v>
      </c>
      <c r="E653" s="13" t="s">
        <v>1541</v>
      </c>
      <c r="F653" s="13" t="s">
        <v>1542</v>
      </c>
      <c r="G653" s="13"/>
      <c r="H653" s="13" t="s">
        <v>56</v>
      </c>
      <c r="I653" s="13"/>
      <c r="J653" s="56" t="s">
        <v>627</v>
      </c>
      <c r="K653" s="14">
        <v>41941</v>
      </c>
      <c r="L653" s="13" t="s">
        <v>182</v>
      </c>
      <c r="M653" s="6"/>
      <c r="N653" s="6"/>
      <c r="O653" s="6"/>
      <c r="P653" s="6"/>
      <c r="Q653" s="6"/>
      <c r="R653" s="6"/>
      <c r="S653" s="6"/>
      <c r="T653" s="86"/>
    </row>
    <row r="654" spans="1:20" ht="28.5" x14ac:dyDescent="0.2">
      <c r="A654">
        <v>653</v>
      </c>
      <c r="B654" s="100" t="s">
        <v>1530</v>
      </c>
      <c r="C654" s="103" t="s">
        <v>1531</v>
      </c>
      <c r="D654" s="103" t="s">
        <v>1543</v>
      </c>
      <c r="E654" s="9" t="s">
        <v>1544</v>
      </c>
      <c r="F654" s="9" t="s">
        <v>1545</v>
      </c>
      <c r="G654" s="9"/>
      <c r="H654" s="9" t="s">
        <v>27</v>
      </c>
      <c r="I654" s="9" t="s">
        <v>1230</v>
      </c>
      <c r="J654" s="9"/>
      <c r="K654" s="9"/>
      <c r="L654" s="9" t="s">
        <v>182</v>
      </c>
      <c r="M654" s="6"/>
      <c r="N654" s="6"/>
      <c r="O654" s="6"/>
      <c r="P654" s="6"/>
      <c r="Q654" s="6"/>
      <c r="R654" s="6"/>
      <c r="S654" s="6"/>
      <c r="T654" s="86"/>
    </row>
    <row r="655" spans="1:20" ht="71.25" x14ac:dyDescent="0.2">
      <c r="A655">
        <v>654</v>
      </c>
      <c r="B655" s="108" t="s">
        <v>1530</v>
      </c>
      <c r="C655" s="102" t="s">
        <v>1531</v>
      </c>
      <c r="D655" s="102" t="s">
        <v>1546</v>
      </c>
      <c r="E655" s="13" t="s">
        <v>1547</v>
      </c>
      <c r="F655" s="13" t="s">
        <v>1548</v>
      </c>
      <c r="G655" s="13"/>
      <c r="H655" s="13" t="s">
        <v>56</v>
      </c>
      <c r="I655" s="13"/>
      <c r="J655" s="13" t="s">
        <v>1549</v>
      </c>
      <c r="K655" s="14">
        <v>41941</v>
      </c>
      <c r="L655" s="13" t="s">
        <v>182</v>
      </c>
      <c r="M655" s="6"/>
      <c r="N655" s="6"/>
      <c r="O655" s="6"/>
      <c r="P655" s="6"/>
      <c r="Q655" s="6"/>
      <c r="R655" s="6"/>
      <c r="S655" s="6"/>
      <c r="T655" s="86"/>
    </row>
    <row r="656" spans="1:20" ht="71.25" x14ac:dyDescent="0.2">
      <c r="A656">
        <v>655</v>
      </c>
      <c r="B656" s="108" t="s">
        <v>1530</v>
      </c>
      <c r="C656" s="102" t="s">
        <v>1531</v>
      </c>
      <c r="D656" s="102" t="s">
        <v>1550</v>
      </c>
      <c r="E656" s="13" t="s">
        <v>1551</v>
      </c>
      <c r="F656" s="13" t="s">
        <v>1548</v>
      </c>
      <c r="G656" s="13"/>
      <c r="H656" s="13" t="s">
        <v>56</v>
      </c>
      <c r="I656" s="13"/>
      <c r="J656" s="13" t="s">
        <v>1549</v>
      </c>
      <c r="K656" s="14">
        <v>41941</v>
      </c>
      <c r="L656" s="13" t="s">
        <v>182</v>
      </c>
      <c r="M656" s="6"/>
      <c r="N656" s="6"/>
      <c r="O656" s="6"/>
      <c r="P656" s="6"/>
      <c r="Q656" s="6"/>
      <c r="R656" s="6"/>
      <c r="S656" s="6"/>
      <c r="T656" s="86"/>
    </row>
    <row r="657" spans="1:20" ht="45" x14ac:dyDescent="0.25">
      <c r="A657">
        <v>656</v>
      </c>
      <c r="B657" s="109" t="s">
        <v>1552</v>
      </c>
      <c r="C657" s="97" t="s">
        <v>1553</v>
      </c>
      <c r="D657" s="97">
        <v>31</v>
      </c>
      <c r="E657" s="4" t="s">
        <v>1554</v>
      </c>
      <c r="F657" s="4"/>
      <c r="G657" s="4"/>
      <c r="H657" s="4"/>
      <c r="I657" s="4"/>
      <c r="J657" s="37"/>
      <c r="K657" s="37"/>
      <c r="L657" s="4"/>
      <c r="M657" s="6"/>
      <c r="N657" s="6"/>
      <c r="O657" s="6"/>
      <c r="P657" s="6"/>
      <c r="Q657" s="6"/>
      <c r="R657" s="6"/>
      <c r="S657" s="6"/>
      <c r="T657" s="86"/>
    </row>
    <row r="658" spans="1:20" ht="42.75" x14ac:dyDescent="0.2">
      <c r="A658">
        <v>657</v>
      </c>
      <c r="B658" s="100" t="s">
        <v>1552</v>
      </c>
      <c r="C658" s="103" t="s">
        <v>1553</v>
      </c>
      <c r="D658" s="103">
        <v>31.1</v>
      </c>
      <c r="E658" s="9" t="s">
        <v>1555</v>
      </c>
      <c r="F658" s="9" t="s">
        <v>1556</v>
      </c>
      <c r="G658" s="9"/>
      <c r="H658" s="9" t="s">
        <v>182</v>
      </c>
      <c r="I658" s="9" t="s">
        <v>107</v>
      </c>
      <c r="J658" s="54"/>
      <c r="K658" s="15"/>
      <c r="L658" s="9" t="s">
        <v>182</v>
      </c>
      <c r="M658" s="6"/>
      <c r="N658" s="6"/>
      <c r="O658" s="6"/>
      <c r="P658" s="6"/>
      <c r="Q658" s="6"/>
      <c r="R658" s="6"/>
      <c r="S658" s="6"/>
      <c r="T658" s="86"/>
    </row>
    <row r="659" spans="1:20" ht="60" x14ac:dyDescent="0.25">
      <c r="A659">
        <v>658</v>
      </c>
      <c r="B659" s="109" t="s">
        <v>1557</v>
      </c>
      <c r="C659" s="97" t="s">
        <v>1558</v>
      </c>
      <c r="D659" s="97">
        <v>32</v>
      </c>
      <c r="E659" s="4" t="s">
        <v>1559</v>
      </c>
      <c r="F659" s="4"/>
      <c r="G659" s="4"/>
      <c r="H659" s="4"/>
      <c r="I659" s="4"/>
      <c r="J659" s="37"/>
      <c r="K659" s="37"/>
      <c r="L659" s="4"/>
      <c r="M659" s="6"/>
      <c r="N659" s="6"/>
      <c r="O659" s="6"/>
      <c r="P659" s="6"/>
      <c r="Q659" s="6"/>
      <c r="R659" s="6"/>
      <c r="S659" s="6"/>
      <c r="T659" s="86"/>
    </row>
    <row r="660" spans="1:20" ht="71.25" x14ac:dyDescent="0.2">
      <c r="A660">
        <v>659</v>
      </c>
      <c r="B660" s="100" t="s">
        <v>1557</v>
      </c>
      <c r="C660" s="103" t="s">
        <v>1558</v>
      </c>
      <c r="D660" s="103">
        <v>32</v>
      </c>
      <c r="E660" s="17" t="s">
        <v>1559</v>
      </c>
      <c r="F660" s="17" t="s">
        <v>1560</v>
      </c>
      <c r="G660" s="17" t="s">
        <v>166</v>
      </c>
      <c r="H660" s="17" t="s">
        <v>27</v>
      </c>
      <c r="I660" s="17"/>
      <c r="J660" s="15" t="s">
        <v>1561</v>
      </c>
      <c r="K660" s="15"/>
      <c r="L660" s="17"/>
      <c r="M660" s="6"/>
      <c r="N660" s="6"/>
      <c r="O660" s="6"/>
      <c r="P660" s="6"/>
      <c r="Q660" s="6"/>
      <c r="R660" s="6"/>
      <c r="S660" s="6" t="s">
        <v>522</v>
      </c>
      <c r="T660" s="86"/>
    </row>
    <row r="661" spans="1:20" ht="57" x14ac:dyDescent="0.2">
      <c r="A661">
        <v>660</v>
      </c>
      <c r="B661" s="100" t="s">
        <v>1557</v>
      </c>
      <c r="C661" s="103" t="s">
        <v>1558</v>
      </c>
      <c r="D661" s="103">
        <v>32</v>
      </c>
      <c r="E661" s="17" t="s">
        <v>1559</v>
      </c>
      <c r="F661" s="17" t="s">
        <v>1562</v>
      </c>
      <c r="G661" s="17" t="s">
        <v>166</v>
      </c>
      <c r="H661" s="17" t="s">
        <v>27</v>
      </c>
      <c r="I661" s="17"/>
      <c r="J661" s="15" t="s">
        <v>1563</v>
      </c>
      <c r="K661" s="15"/>
      <c r="L661" s="17"/>
      <c r="M661" s="6"/>
      <c r="N661" s="6"/>
      <c r="O661" s="6"/>
      <c r="P661" s="6"/>
      <c r="Q661" s="6"/>
      <c r="R661" s="6"/>
      <c r="S661" s="6" t="s">
        <v>522</v>
      </c>
      <c r="T661" s="86"/>
    </row>
    <row r="662" spans="1:20" ht="57" x14ac:dyDescent="0.2">
      <c r="A662">
        <v>661</v>
      </c>
      <c r="B662" s="100" t="s">
        <v>1557</v>
      </c>
      <c r="C662" s="103" t="s">
        <v>1558</v>
      </c>
      <c r="D662" s="103">
        <v>32</v>
      </c>
      <c r="E662" s="17" t="s">
        <v>1559</v>
      </c>
      <c r="F662" s="11" t="s">
        <v>1564</v>
      </c>
      <c r="G662" s="9" t="s">
        <v>166</v>
      </c>
      <c r="H662" s="9" t="s">
        <v>27</v>
      </c>
      <c r="I662" s="9"/>
      <c r="J662" s="57" t="s">
        <v>1565</v>
      </c>
      <c r="K662" s="63"/>
      <c r="L662" s="11"/>
      <c r="M662" s="6"/>
      <c r="N662" s="6"/>
      <c r="O662" s="6"/>
      <c r="P662" s="6"/>
      <c r="Q662" s="6"/>
      <c r="R662" s="6"/>
      <c r="S662" s="6" t="s">
        <v>522</v>
      </c>
      <c r="T662" s="86"/>
    </row>
    <row r="663" spans="1:20" ht="71.25" x14ac:dyDescent="0.2">
      <c r="A663">
        <v>662</v>
      </c>
      <c r="B663" s="100" t="s">
        <v>1557</v>
      </c>
      <c r="C663" s="103" t="s">
        <v>1558</v>
      </c>
      <c r="D663" s="103">
        <v>32.1</v>
      </c>
      <c r="E663" s="9" t="s">
        <v>1566</v>
      </c>
      <c r="F663" s="9" t="s">
        <v>1567</v>
      </c>
      <c r="G663" s="9" t="s">
        <v>166</v>
      </c>
      <c r="H663" s="9" t="s">
        <v>182</v>
      </c>
      <c r="I663" s="9" t="s">
        <v>159</v>
      </c>
      <c r="J663" s="15" t="s">
        <v>1568</v>
      </c>
      <c r="K663" s="15"/>
      <c r="L663" s="9" t="s">
        <v>182</v>
      </c>
      <c r="M663" s="6"/>
      <c r="N663" s="6" t="s">
        <v>1166</v>
      </c>
      <c r="O663" s="6" t="s">
        <v>1569</v>
      </c>
      <c r="P663" s="6"/>
      <c r="Q663" s="6"/>
      <c r="R663" s="6"/>
      <c r="S663" s="6" t="s">
        <v>95</v>
      </c>
      <c r="T663" s="86"/>
    </row>
    <row r="664" spans="1:20" ht="285" x14ac:dyDescent="0.2">
      <c r="A664">
        <v>663</v>
      </c>
      <c r="B664" s="100" t="s">
        <v>1557</v>
      </c>
      <c r="C664" s="103" t="s">
        <v>1558</v>
      </c>
      <c r="D664" s="103">
        <v>32.1</v>
      </c>
      <c r="E664" s="9" t="s">
        <v>1566</v>
      </c>
      <c r="F664" s="9" t="s">
        <v>1570</v>
      </c>
      <c r="G664" s="9"/>
      <c r="H664" s="9" t="s">
        <v>182</v>
      </c>
      <c r="I664" s="9" t="s">
        <v>107</v>
      </c>
      <c r="J664" s="15"/>
      <c r="K664" s="15"/>
      <c r="L664" s="9" t="s">
        <v>182</v>
      </c>
      <c r="M664" s="6"/>
      <c r="N664" s="6"/>
      <c r="O664" s="6"/>
      <c r="P664" s="6"/>
      <c r="Q664" s="6"/>
      <c r="R664" s="6"/>
      <c r="S664" s="6"/>
      <c r="T664" s="86"/>
    </row>
    <row r="665" spans="1:20" ht="57" x14ac:dyDescent="0.2">
      <c r="A665">
        <v>664</v>
      </c>
      <c r="B665" s="100" t="s">
        <v>1557</v>
      </c>
      <c r="C665" s="103" t="s">
        <v>1558</v>
      </c>
      <c r="D665" s="103">
        <v>32.1</v>
      </c>
      <c r="E665" s="9" t="s">
        <v>1566</v>
      </c>
      <c r="F665" s="9" t="s">
        <v>1571</v>
      </c>
      <c r="G665" s="9"/>
      <c r="H665" s="9" t="s">
        <v>182</v>
      </c>
      <c r="I665" s="9" t="s">
        <v>107</v>
      </c>
      <c r="J665" s="15"/>
      <c r="K665" s="15"/>
      <c r="L665" s="9" t="s">
        <v>182</v>
      </c>
      <c r="M665" s="6"/>
      <c r="N665" s="6"/>
      <c r="O665" s="6"/>
      <c r="P665" s="6"/>
      <c r="Q665" s="6"/>
      <c r="R665" s="6"/>
      <c r="S665" s="6"/>
      <c r="T665" s="86"/>
    </row>
    <row r="666" spans="1:20" ht="57" x14ac:dyDescent="0.2">
      <c r="A666">
        <v>665</v>
      </c>
      <c r="B666" s="100" t="s">
        <v>1557</v>
      </c>
      <c r="C666" s="103" t="s">
        <v>1558</v>
      </c>
      <c r="D666" s="103">
        <v>32.1</v>
      </c>
      <c r="E666" s="9" t="s">
        <v>1566</v>
      </c>
      <c r="F666" s="9" t="s">
        <v>1572</v>
      </c>
      <c r="G666" s="9"/>
      <c r="H666" s="9" t="s">
        <v>182</v>
      </c>
      <c r="I666" s="9" t="s">
        <v>107</v>
      </c>
      <c r="J666" s="15"/>
      <c r="K666" s="15"/>
      <c r="L666" s="9" t="s">
        <v>182</v>
      </c>
      <c r="M666" s="6"/>
      <c r="N666" s="6"/>
      <c r="O666" s="6"/>
      <c r="P666" s="6"/>
      <c r="Q666" s="6"/>
      <c r="R666" s="6"/>
      <c r="S666" s="6"/>
      <c r="T666" s="86"/>
    </row>
    <row r="667" spans="1:20" ht="57" x14ac:dyDescent="0.2">
      <c r="A667">
        <v>666</v>
      </c>
      <c r="B667" s="101" t="s">
        <v>1557</v>
      </c>
      <c r="C667" s="107" t="s">
        <v>1558</v>
      </c>
      <c r="D667" s="107">
        <v>32.299999999999997</v>
      </c>
      <c r="E667" s="10" t="s">
        <v>1573</v>
      </c>
      <c r="F667" s="10" t="s">
        <v>1574</v>
      </c>
      <c r="G667" s="10"/>
      <c r="H667" s="10" t="s">
        <v>23</v>
      </c>
      <c r="I667" s="10"/>
      <c r="J667" s="26"/>
      <c r="K667" s="7"/>
      <c r="L667" s="10" t="s">
        <v>182</v>
      </c>
      <c r="M667" s="6"/>
      <c r="N667" s="6"/>
      <c r="O667" s="6"/>
      <c r="P667" s="6"/>
      <c r="Q667" s="6"/>
      <c r="R667" s="6"/>
      <c r="S667" s="6"/>
      <c r="T667" s="86"/>
    </row>
    <row r="668" spans="1:20" ht="57" x14ac:dyDescent="0.2">
      <c r="A668">
        <v>667</v>
      </c>
      <c r="B668" s="100" t="s">
        <v>1557</v>
      </c>
      <c r="C668" s="103" t="s">
        <v>1558</v>
      </c>
      <c r="D668" s="103" t="s">
        <v>1575</v>
      </c>
      <c r="E668" s="9" t="s">
        <v>1576</v>
      </c>
      <c r="F668" s="9" t="s">
        <v>1577</v>
      </c>
      <c r="G668" s="9"/>
      <c r="H668" s="9" t="s">
        <v>182</v>
      </c>
      <c r="I668" s="9" t="s">
        <v>107</v>
      </c>
      <c r="J668" s="15"/>
      <c r="K668" s="15"/>
      <c r="L668" s="9" t="s">
        <v>182</v>
      </c>
      <c r="M668" s="6"/>
      <c r="N668" s="6"/>
      <c r="O668" s="6"/>
      <c r="P668" s="6"/>
      <c r="Q668" s="6"/>
      <c r="R668" s="6"/>
      <c r="S668" s="6"/>
      <c r="T668" s="86"/>
    </row>
    <row r="669" spans="1:20" ht="57" x14ac:dyDescent="0.2">
      <c r="A669">
        <v>668</v>
      </c>
      <c r="B669" s="100" t="s">
        <v>1557</v>
      </c>
      <c r="C669" s="103" t="s">
        <v>1558</v>
      </c>
      <c r="D669" s="103" t="s">
        <v>1575</v>
      </c>
      <c r="E669" s="9" t="s">
        <v>1576</v>
      </c>
      <c r="F669" s="9" t="s">
        <v>1578</v>
      </c>
      <c r="G669" s="9"/>
      <c r="H669" s="9" t="s">
        <v>182</v>
      </c>
      <c r="I669" s="9" t="s">
        <v>107</v>
      </c>
      <c r="J669" s="15"/>
      <c r="K669" s="15"/>
      <c r="L669" s="9" t="s">
        <v>182</v>
      </c>
      <c r="M669" s="6"/>
      <c r="N669" s="6"/>
      <c r="O669" s="6"/>
      <c r="P669" s="6"/>
      <c r="Q669" s="6"/>
      <c r="R669" s="6"/>
      <c r="S669" s="6"/>
      <c r="T669" s="86"/>
    </row>
    <row r="670" spans="1:20" ht="57" x14ac:dyDescent="0.2">
      <c r="A670">
        <v>669</v>
      </c>
      <c r="B670" s="100" t="s">
        <v>1557</v>
      </c>
      <c r="C670" s="103" t="s">
        <v>1558</v>
      </c>
      <c r="D670" s="103" t="s">
        <v>1575</v>
      </c>
      <c r="E670" s="9" t="s">
        <v>1576</v>
      </c>
      <c r="F670" s="9" t="s">
        <v>1579</v>
      </c>
      <c r="G670" s="9" t="s">
        <v>158</v>
      </c>
      <c r="H670" s="9" t="s">
        <v>182</v>
      </c>
      <c r="I670" s="9" t="s">
        <v>107</v>
      </c>
      <c r="J670" s="15"/>
      <c r="K670" s="15"/>
      <c r="L670" s="9" t="s">
        <v>182</v>
      </c>
      <c r="M670" s="6"/>
      <c r="N670" s="6"/>
      <c r="O670" s="6"/>
      <c r="P670" s="6"/>
      <c r="Q670" s="6"/>
      <c r="R670" s="6"/>
      <c r="S670" s="6"/>
      <c r="T670" s="86"/>
    </row>
    <row r="671" spans="1:20" ht="57" x14ac:dyDescent="0.2">
      <c r="A671">
        <v>670</v>
      </c>
      <c r="B671" s="100" t="s">
        <v>1557</v>
      </c>
      <c r="C671" s="103" t="s">
        <v>1558</v>
      </c>
      <c r="D671" s="103" t="s">
        <v>1580</v>
      </c>
      <c r="E671" s="9" t="s">
        <v>1581</v>
      </c>
      <c r="F671" s="9" t="s">
        <v>1582</v>
      </c>
      <c r="G671" s="9"/>
      <c r="H671" s="9" t="s">
        <v>182</v>
      </c>
      <c r="I671" s="9" t="s">
        <v>107</v>
      </c>
      <c r="J671" s="9"/>
      <c r="K671" s="9"/>
      <c r="L671" s="9" t="s">
        <v>182</v>
      </c>
      <c r="M671" s="6"/>
      <c r="N671" s="6"/>
      <c r="O671" s="6"/>
      <c r="P671" s="6"/>
      <c r="Q671" s="6"/>
      <c r="R671" s="6"/>
      <c r="S671" s="6"/>
      <c r="T671" s="86"/>
    </row>
    <row r="672" spans="1:20" ht="57" x14ac:dyDescent="0.2">
      <c r="A672">
        <v>671</v>
      </c>
      <c r="B672" s="117" t="s">
        <v>1557</v>
      </c>
      <c r="C672" s="117" t="s">
        <v>1558</v>
      </c>
      <c r="D672" s="117">
        <v>32.4</v>
      </c>
      <c r="E672" t="s">
        <v>1583</v>
      </c>
      <c r="F672"/>
      <c r="G672"/>
      <c r="H672"/>
      <c r="I672"/>
      <c r="J672"/>
      <c r="K672"/>
      <c r="L672" t="s">
        <v>182</v>
      </c>
      <c r="M672" s="6"/>
      <c r="N672" s="6"/>
      <c r="O672" s="6"/>
      <c r="P672" s="6"/>
      <c r="Q672" s="6"/>
      <c r="R672" s="6"/>
      <c r="S672" s="6"/>
      <c r="T672" s="86"/>
    </row>
    <row r="673" spans="1:20" ht="57" x14ac:dyDescent="0.2">
      <c r="A673">
        <v>672</v>
      </c>
      <c r="B673" s="100" t="s">
        <v>1557</v>
      </c>
      <c r="C673" s="103" t="s">
        <v>1558</v>
      </c>
      <c r="D673" s="103" t="s">
        <v>1580</v>
      </c>
      <c r="E673" s="9" t="s">
        <v>1581</v>
      </c>
      <c r="F673" s="9" t="s">
        <v>1584</v>
      </c>
      <c r="G673" s="9" t="s">
        <v>166</v>
      </c>
      <c r="H673" s="9" t="s">
        <v>182</v>
      </c>
      <c r="I673" s="9" t="s">
        <v>107</v>
      </c>
      <c r="J673" s="9"/>
      <c r="K673" s="9"/>
      <c r="L673" s="9" t="s">
        <v>182</v>
      </c>
      <c r="M673" s="6"/>
      <c r="N673" s="6"/>
      <c r="O673" s="6"/>
      <c r="P673" s="6"/>
      <c r="Q673" s="6"/>
      <c r="R673" s="6"/>
      <c r="S673" s="6"/>
      <c r="T673" s="86"/>
    </row>
    <row r="674" spans="1:20" ht="57" x14ac:dyDescent="0.2">
      <c r="A674">
        <v>673</v>
      </c>
      <c r="B674" s="100" t="s">
        <v>1557</v>
      </c>
      <c r="C674" s="103" t="s">
        <v>1558</v>
      </c>
      <c r="D674" s="103" t="s">
        <v>1585</v>
      </c>
      <c r="E674" s="9" t="s">
        <v>1586</v>
      </c>
      <c r="F674" s="9" t="s">
        <v>1587</v>
      </c>
      <c r="G674" s="9"/>
      <c r="H674" s="9" t="s">
        <v>27</v>
      </c>
      <c r="I674" s="9" t="s">
        <v>1588</v>
      </c>
      <c r="J674" s="15"/>
      <c r="K674" s="9"/>
      <c r="L674" s="9" t="s">
        <v>182</v>
      </c>
      <c r="M674" s="6"/>
      <c r="N674" s="6"/>
      <c r="O674" s="6"/>
      <c r="P674" s="6"/>
      <c r="Q674" s="6"/>
      <c r="R674" s="6"/>
      <c r="S674" s="6"/>
      <c r="T674" s="86"/>
    </row>
    <row r="675" spans="1:20" ht="57" x14ac:dyDescent="0.2">
      <c r="A675">
        <v>674</v>
      </c>
      <c r="B675" s="100" t="s">
        <v>1557</v>
      </c>
      <c r="C675" s="103" t="s">
        <v>1558</v>
      </c>
      <c r="D675" s="103" t="s">
        <v>1589</v>
      </c>
      <c r="E675" s="9" t="s">
        <v>1590</v>
      </c>
      <c r="F675" s="9" t="s">
        <v>1591</v>
      </c>
      <c r="G675" s="9" t="s">
        <v>158</v>
      </c>
      <c r="H675" s="9" t="s">
        <v>27</v>
      </c>
      <c r="I675" s="9" t="s">
        <v>1592</v>
      </c>
      <c r="J675" s="9"/>
      <c r="K675" s="9"/>
      <c r="L675" s="9" t="s">
        <v>182</v>
      </c>
      <c r="M675" s="6"/>
      <c r="N675" s="6"/>
      <c r="O675" s="6" t="s">
        <v>171</v>
      </c>
      <c r="P675" s="6"/>
      <c r="Q675" s="6"/>
      <c r="R675" s="6"/>
      <c r="S675" s="6" t="s">
        <v>95</v>
      </c>
      <c r="T675" s="86"/>
    </row>
    <row r="676" spans="1:20" ht="99.75" x14ac:dyDescent="0.2">
      <c r="A676">
        <v>675</v>
      </c>
      <c r="B676" s="100" t="s">
        <v>1557</v>
      </c>
      <c r="C676" s="103" t="s">
        <v>1558</v>
      </c>
      <c r="D676" s="103" t="s">
        <v>1593</v>
      </c>
      <c r="E676" s="9" t="s">
        <v>1594</v>
      </c>
      <c r="F676" s="9" t="s">
        <v>1595</v>
      </c>
      <c r="G676" s="9"/>
      <c r="H676" s="9" t="s">
        <v>27</v>
      </c>
      <c r="I676" s="9" t="s">
        <v>1592</v>
      </c>
      <c r="J676" s="15"/>
      <c r="K676" s="15"/>
      <c r="L676" s="9" t="s">
        <v>182</v>
      </c>
      <c r="M676" s="6"/>
      <c r="N676" s="6"/>
      <c r="O676" s="6"/>
      <c r="P676" s="6"/>
      <c r="Q676" s="6"/>
      <c r="R676" s="6"/>
      <c r="S676" s="6"/>
      <c r="T676" s="86"/>
    </row>
    <row r="677" spans="1:20" ht="57" x14ac:dyDescent="0.2">
      <c r="A677">
        <v>676</v>
      </c>
      <c r="B677" s="100" t="s">
        <v>1557</v>
      </c>
      <c r="C677" s="103" t="s">
        <v>1558</v>
      </c>
      <c r="D677" s="103" t="s">
        <v>1596</v>
      </c>
      <c r="E677" s="9" t="s">
        <v>1597</v>
      </c>
      <c r="F677" s="9" t="s">
        <v>1598</v>
      </c>
      <c r="G677" s="9"/>
      <c r="H677" s="9" t="s">
        <v>27</v>
      </c>
      <c r="I677" s="9" t="s">
        <v>1592</v>
      </c>
      <c r="J677" s="15"/>
      <c r="K677" s="15"/>
      <c r="L677" s="9" t="s">
        <v>182</v>
      </c>
      <c r="M677" s="6"/>
      <c r="N677" s="6"/>
      <c r="O677" s="6"/>
      <c r="P677" s="6"/>
      <c r="Q677" s="6"/>
      <c r="R677" s="6"/>
      <c r="S677" s="6"/>
      <c r="T677" s="86"/>
    </row>
    <row r="678" spans="1:20" ht="57" x14ac:dyDescent="0.2">
      <c r="A678">
        <v>677</v>
      </c>
      <c r="B678" s="108" t="s">
        <v>1557</v>
      </c>
      <c r="C678" s="102" t="s">
        <v>1558</v>
      </c>
      <c r="D678" s="102" t="s">
        <v>1599</v>
      </c>
      <c r="E678" s="13" t="s">
        <v>1600</v>
      </c>
      <c r="F678" s="13" t="s">
        <v>1601</v>
      </c>
      <c r="G678" s="13"/>
      <c r="H678" s="13" t="s">
        <v>56</v>
      </c>
      <c r="I678" s="13"/>
      <c r="J678" s="28" t="s">
        <v>1549</v>
      </c>
      <c r="K678" s="14">
        <v>41941</v>
      </c>
      <c r="L678" s="13" t="s">
        <v>182</v>
      </c>
      <c r="M678" s="6"/>
      <c r="N678" s="6"/>
      <c r="O678" s="6"/>
      <c r="P678" s="6"/>
      <c r="Q678" s="6"/>
      <c r="R678" s="6"/>
      <c r="S678" s="6"/>
      <c r="T678" s="86"/>
    </row>
    <row r="679" spans="1:20" ht="57" x14ac:dyDescent="0.2">
      <c r="A679">
        <v>678</v>
      </c>
      <c r="B679" s="100" t="s">
        <v>1557</v>
      </c>
      <c r="C679" s="103" t="s">
        <v>1558</v>
      </c>
      <c r="D679" s="103" t="s">
        <v>1602</v>
      </c>
      <c r="E679" s="9" t="s">
        <v>1603</v>
      </c>
      <c r="F679" s="9" t="s">
        <v>1604</v>
      </c>
      <c r="G679" s="9"/>
      <c r="H679" s="9" t="s">
        <v>27</v>
      </c>
      <c r="I679" s="9" t="s">
        <v>1592</v>
      </c>
      <c r="J679" s="15" t="s">
        <v>1605</v>
      </c>
      <c r="K679" s="15"/>
      <c r="L679" s="9" t="s">
        <v>182</v>
      </c>
      <c r="M679" s="6"/>
      <c r="N679" s="6"/>
      <c r="O679" s="6"/>
      <c r="P679" s="6"/>
      <c r="Q679" s="6"/>
      <c r="R679" s="6"/>
      <c r="S679" s="6"/>
      <c r="T679" s="86"/>
    </row>
    <row r="680" spans="1:20" ht="71.25" x14ac:dyDescent="0.2">
      <c r="A680">
        <v>679</v>
      </c>
      <c r="B680" s="100" t="s">
        <v>1557</v>
      </c>
      <c r="C680" s="103" t="s">
        <v>1558</v>
      </c>
      <c r="D680" s="103" t="s">
        <v>1606</v>
      </c>
      <c r="E680" s="9" t="s">
        <v>1607</v>
      </c>
      <c r="F680" s="9" t="s">
        <v>1608</v>
      </c>
      <c r="G680" s="9" t="s">
        <v>158</v>
      </c>
      <c r="H680" s="9" t="s">
        <v>27</v>
      </c>
      <c r="I680" s="9" t="s">
        <v>1592</v>
      </c>
      <c r="J680" s="15"/>
      <c r="K680" s="15"/>
      <c r="L680" s="9" t="s">
        <v>182</v>
      </c>
      <c r="M680" s="6"/>
      <c r="N680" s="6"/>
      <c r="O680" s="6" t="s">
        <v>1609</v>
      </c>
      <c r="P680" s="6"/>
      <c r="Q680" s="6"/>
      <c r="R680" s="6"/>
      <c r="S680" s="6" t="s">
        <v>95</v>
      </c>
      <c r="T680" s="86"/>
    </row>
    <row r="681" spans="1:20" ht="57" x14ac:dyDescent="0.2">
      <c r="A681">
        <v>680</v>
      </c>
      <c r="B681" s="100" t="s">
        <v>1557</v>
      </c>
      <c r="C681" s="103" t="s">
        <v>1558</v>
      </c>
      <c r="D681" s="103" t="s">
        <v>1610</v>
      </c>
      <c r="E681" s="9" t="s">
        <v>1611</v>
      </c>
      <c r="F681" s="9" t="s">
        <v>1612</v>
      </c>
      <c r="G681" s="9"/>
      <c r="H681" s="9" t="s">
        <v>27</v>
      </c>
      <c r="I681" s="9" t="s">
        <v>1592</v>
      </c>
      <c r="J681" s="15"/>
      <c r="K681" s="15"/>
      <c r="L681" s="9" t="s">
        <v>182</v>
      </c>
      <c r="M681" s="6"/>
      <c r="N681" s="6"/>
      <c r="O681" s="6"/>
      <c r="P681" s="6"/>
      <c r="Q681" s="6"/>
      <c r="R681" s="6"/>
      <c r="S681" s="6"/>
      <c r="T681" s="86"/>
    </row>
    <row r="682" spans="1:20" ht="42.75" x14ac:dyDescent="0.2">
      <c r="A682">
        <v>681</v>
      </c>
      <c r="B682" s="101" t="s">
        <v>1613</v>
      </c>
      <c r="C682" s="107" t="s">
        <v>1614</v>
      </c>
      <c r="D682" s="107">
        <v>33.1</v>
      </c>
      <c r="E682" s="10" t="s">
        <v>1615</v>
      </c>
      <c r="F682" s="10" t="s">
        <v>1616</v>
      </c>
      <c r="G682" s="10"/>
      <c r="H682" s="34" t="s">
        <v>23</v>
      </c>
      <c r="I682" s="10"/>
      <c r="J682" s="62"/>
      <c r="K682" s="40"/>
      <c r="L682" s="10" t="s">
        <v>23</v>
      </c>
      <c r="M682" s="6"/>
      <c r="N682" s="6"/>
      <c r="O682" s="6"/>
      <c r="P682" s="6"/>
      <c r="Q682" s="6"/>
      <c r="R682" s="6"/>
      <c r="S682" s="6"/>
      <c r="T682" s="86"/>
    </row>
    <row r="683" spans="1:20" ht="15" x14ac:dyDescent="0.25">
      <c r="A683">
        <v>682</v>
      </c>
      <c r="B683" s="109" t="s">
        <v>1617</v>
      </c>
      <c r="C683" s="97" t="s">
        <v>1618</v>
      </c>
      <c r="D683" s="97">
        <v>38</v>
      </c>
      <c r="E683" s="4" t="s">
        <v>1619</v>
      </c>
      <c r="F683" s="4"/>
      <c r="G683" s="4"/>
      <c r="H683" s="4"/>
      <c r="I683" s="4"/>
      <c r="J683" s="37"/>
      <c r="K683" s="37"/>
      <c r="L683" s="4"/>
      <c r="M683" s="6"/>
      <c r="N683" s="6"/>
      <c r="O683" s="6"/>
      <c r="P683" s="6"/>
      <c r="Q683" s="6"/>
      <c r="R683" s="6"/>
      <c r="S683" s="6"/>
      <c r="T683" s="86"/>
    </row>
    <row r="684" spans="1:20" x14ac:dyDescent="0.2">
      <c r="A684">
        <v>683</v>
      </c>
      <c r="B684" s="101" t="s">
        <v>1617</v>
      </c>
      <c r="C684" s="107" t="s">
        <v>1618</v>
      </c>
      <c r="D684" s="107">
        <v>38.1</v>
      </c>
      <c r="E684" s="10" t="s">
        <v>1620</v>
      </c>
      <c r="F684" s="10" t="s">
        <v>1616</v>
      </c>
      <c r="G684" s="10"/>
      <c r="H684" s="10" t="s">
        <v>23</v>
      </c>
      <c r="I684" s="10"/>
      <c r="J684" s="62"/>
      <c r="K684" s="40"/>
      <c r="L684" s="10" t="s">
        <v>23</v>
      </c>
      <c r="M684" s="6"/>
      <c r="N684" s="6"/>
      <c r="O684" s="6"/>
      <c r="P684" s="6"/>
      <c r="Q684" s="6"/>
      <c r="R684" s="6"/>
      <c r="S684" s="6"/>
      <c r="T684" s="86"/>
    </row>
    <row r="685" spans="1:20" ht="30" x14ac:dyDescent="0.25">
      <c r="A685">
        <v>684</v>
      </c>
      <c r="B685" s="109" t="s">
        <v>1621</v>
      </c>
      <c r="C685" s="97" t="s">
        <v>1622</v>
      </c>
      <c r="D685" s="97">
        <v>39</v>
      </c>
      <c r="E685" s="4" t="s">
        <v>1623</v>
      </c>
      <c r="F685" s="4"/>
      <c r="G685" s="4"/>
      <c r="H685" s="4"/>
      <c r="I685" s="4"/>
      <c r="J685" s="5"/>
      <c r="K685" s="5"/>
      <c r="L685" s="4"/>
      <c r="M685" s="6"/>
      <c r="N685" s="6"/>
      <c r="O685" s="6"/>
      <c r="P685" s="6"/>
      <c r="Q685" s="6"/>
      <c r="R685" s="6"/>
      <c r="S685" s="6"/>
      <c r="T685" s="86"/>
    </row>
    <row r="686" spans="1:20" ht="28.5" x14ac:dyDescent="0.2">
      <c r="A686">
        <v>685</v>
      </c>
      <c r="B686" s="100" t="s">
        <v>1621</v>
      </c>
      <c r="C686" s="103" t="s">
        <v>1622</v>
      </c>
      <c r="D686" s="103">
        <v>39.1</v>
      </c>
      <c r="E686" s="9" t="s">
        <v>1624</v>
      </c>
      <c r="F686" s="9"/>
      <c r="G686" s="9"/>
      <c r="H686" s="9" t="s">
        <v>371</v>
      </c>
      <c r="I686" s="9"/>
      <c r="J686" s="57"/>
      <c r="K686" s="63"/>
      <c r="L686" s="9" t="s">
        <v>182</v>
      </c>
      <c r="M686" s="6"/>
      <c r="N686" s="6"/>
      <c r="O686" s="6"/>
      <c r="P686" s="6"/>
      <c r="Q686" s="6"/>
      <c r="R686" s="6"/>
      <c r="S686" s="6" t="s">
        <v>31</v>
      </c>
      <c r="T686" s="86"/>
    </row>
    <row r="687" spans="1:20" ht="28.5" x14ac:dyDescent="0.2">
      <c r="A687">
        <v>686</v>
      </c>
      <c r="B687" s="100" t="s">
        <v>1621</v>
      </c>
      <c r="C687" s="103" t="s">
        <v>1622</v>
      </c>
      <c r="D687" s="103" t="s">
        <v>1625</v>
      </c>
      <c r="E687" s="9" t="s">
        <v>1626</v>
      </c>
      <c r="F687" s="9"/>
      <c r="G687" s="9"/>
      <c r="H687" s="9" t="s">
        <v>371</v>
      </c>
      <c r="I687" s="9"/>
      <c r="J687" s="57"/>
      <c r="K687" s="63"/>
      <c r="L687" s="9" t="s">
        <v>182</v>
      </c>
      <c r="M687" s="6"/>
      <c r="N687" s="6"/>
      <c r="O687" s="6"/>
      <c r="P687" s="6"/>
      <c r="Q687" s="6"/>
      <c r="R687" s="6"/>
      <c r="S687" s="6" t="s">
        <v>31</v>
      </c>
      <c r="T687" s="86"/>
    </row>
    <row r="688" spans="1:20" ht="28.5" x14ac:dyDescent="0.2">
      <c r="A688">
        <v>687</v>
      </c>
      <c r="B688" s="100" t="s">
        <v>1621</v>
      </c>
      <c r="C688" s="103" t="s">
        <v>1622</v>
      </c>
      <c r="D688" s="103" t="s">
        <v>1627</v>
      </c>
      <c r="E688" s="9" t="s">
        <v>1628</v>
      </c>
      <c r="F688" s="9"/>
      <c r="G688" s="9"/>
      <c r="H688" s="9" t="s">
        <v>371</v>
      </c>
      <c r="I688" s="9"/>
      <c r="J688" s="57"/>
      <c r="K688" s="63"/>
      <c r="L688" s="9" t="s">
        <v>182</v>
      </c>
      <c r="M688" s="6"/>
      <c r="N688" s="6"/>
      <c r="O688" s="6"/>
      <c r="P688" s="6"/>
      <c r="Q688" s="6"/>
      <c r="R688" s="6"/>
      <c r="S688" s="6" t="s">
        <v>31</v>
      </c>
      <c r="T688" s="86"/>
    </row>
    <row r="689" spans="1:20" ht="28.5" x14ac:dyDescent="0.2">
      <c r="A689">
        <v>688</v>
      </c>
      <c r="B689" s="100" t="s">
        <v>1621</v>
      </c>
      <c r="C689" s="103" t="s">
        <v>1622</v>
      </c>
      <c r="D689" s="103" t="s">
        <v>1629</v>
      </c>
      <c r="E689" s="9" t="s">
        <v>1630</v>
      </c>
      <c r="F689" s="9"/>
      <c r="G689" s="9"/>
      <c r="H689" s="9" t="s">
        <v>371</v>
      </c>
      <c r="I689" s="9"/>
      <c r="J689" s="57"/>
      <c r="K689" s="63"/>
      <c r="L689" s="9" t="s">
        <v>182</v>
      </c>
      <c r="M689" s="6"/>
      <c r="N689" s="6"/>
      <c r="O689" s="6"/>
      <c r="P689" s="6"/>
      <c r="Q689" s="6"/>
      <c r="R689" s="6"/>
      <c r="S689" s="6" t="s">
        <v>31</v>
      </c>
      <c r="T689" s="86"/>
    </row>
    <row r="690" spans="1:20" ht="30" x14ac:dyDescent="0.25">
      <c r="A690">
        <v>689</v>
      </c>
      <c r="B690" s="109" t="s">
        <v>1631</v>
      </c>
      <c r="C690" s="97" t="s">
        <v>1632</v>
      </c>
      <c r="D690" s="97">
        <v>40</v>
      </c>
      <c r="E690" s="4" t="s">
        <v>1633</v>
      </c>
      <c r="F690" s="4"/>
      <c r="G690" s="4"/>
      <c r="H690" s="4"/>
      <c r="I690" s="4"/>
      <c r="J690" s="37"/>
      <c r="K690" s="37"/>
      <c r="L690" s="4"/>
      <c r="M690" s="6"/>
      <c r="N690" s="6"/>
      <c r="O690" s="6"/>
      <c r="P690" s="6"/>
      <c r="Q690" s="6"/>
      <c r="R690" s="6"/>
      <c r="S690" s="6"/>
      <c r="T690" s="86"/>
    </row>
    <row r="691" spans="1:20" ht="28.5" x14ac:dyDescent="0.2">
      <c r="A691">
        <v>690</v>
      </c>
      <c r="B691" s="101" t="s">
        <v>1631</v>
      </c>
      <c r="C691" s="107" t="s">
        <v>1632</v>
      </c>
      <c r="D691" s="107">
        <v>40.1</v>
      </c>
      <c r="E691" s="10" t="s">
        <v>1634</v>
      </c>
      <c r="F691" s="10" t="s">
        <v>1635</v>
      </c>
      <c r="G691" s="10"/>
      <c r="H691" s="9" t="s">
        <v>46</v>
      </c>
      <c r="I691" s="10"/>
      <c r="J691" s="62"/>
      <c r="K691" s="40"/>
      <c r="L691" s="10" t="s">
        <v>23</v>
      </c>
      <c r="M691" s="6"/>
      <c r="N691" s="6"/>
      <c r="O691" s="6"/>
      <c r="P691" s="6"/>
      <c r="Q691" s="6"/>
      <c r="R691" s="6"/>
      <c r="S691" s="6" t="s">
        <v>31</v>
      </c>
      <c r="T691" s="86"/>
    </row>
    <row r="692" spans="1:20" x14ac:dyDescent="0.2">
      <c r="A692">
        <v>691</v>
      </c>
      <c r="B692" s="102"/>
      <c r="C692" s="102" t="s">
        <v>1636</v>
      </c>
      <c r="D692" s="102"/>
      <c r="E692" s="73" t="s">
        <v>972</v>
      </c>
      <c r="F692" s="73" t="s">
        <v>1637</v>
      </c>
      <c r="G692" s="73" t="s">
        <v>166</v>
      </c>
      <c r="H692" s="73" t="s">
        <v>1638</v>
      </c>
      <c r="I692" s="73"/>
      <c r="J692" s="73" t="s">
        <v>1639</v>
      </c>
      <c r="K692" s="14">
        <v>41952</v>
      </c>
      <c r="L692" s="73"/>
      <c r="M692" s="6"/>
      <c r="N692" s="6"/>
      <c r="O692" s="6"/>
      <c r="P692" s="6"/>
      <c r="Q692" s="6"/>
      <c r="R692" s="6"/>
      <c r="S692" s="6"/>
      <c r="T692" s="86"/>
    </row>
    <row r="693" spans="1:20" x14ac:dyDescent="0.2">
      <c r="A693">
        <v>692</v>
      </c>
      <c r="B693" s="102"/>
      <c r="C693" s="102" t="s">
        <v>1636</v>
      </c>
      <c r="D693" s="102"/>
      <c r="E693" s="73" t="s">
        <v>972</v>
      </c>
      <c r="F693" s="73" t="s">
        <v>1640</v>
      </c>
      <c r="G693" s="73" t="s">
        <v>166</v>
      </c>
      <c r="H693" s="73" t="s">
        <v>1638</v>
      </c>
      <c r="I693" s="73"/>
      <c r="J693" s="73" t="s">
        <v>1639</v>
      </c>
      <c r="K693" s="14">
        <v>41952</v>
      </c>
      <c r="L693" s="73"/>
      <c r="M693" s="6"/>
      <c r="N693" s="6"/>
      <c r="O693" s="6"/>
      <c r="P693" s="6"/>
      <c r="Q693" s="6"/>
      <c r="R693" s="6"/>
      <c r="S693" s="6"/>
      <c r="T693" s="86"/>
    </row>
    <row r="694" spans="1:20" x14ac:dyDescent="0.2">
      <c r="A694">
        <v>693</v>
      </c>
      <c r="B694" s="102"/>
      <c r="C694" s="102" t="s">
        <v>1636</v>
      </c>
      <c r="D694" s="102"/>
      <c r="E694" s="73" t="s">
        <v>972</v>
      </c>
      <c r="F694" s="73" t="s">
        <v>1641</v>
      </c>
      <c r="G694" s="73" t="s">
        <v>166</v>
      </c>
      <c r="H694" s="73" t="s">
        <v>1638</v>
      </c>
      <c r="I694" s="73"/>
      <c r="J694" s="73" t="s">
        <v>1639</v>
      </c>
      <c r="K694" s="14">
        <v>41952</v>
      </c>
      <c r="L694" s="73"/>
      <c r="M694" s="6"/>
      <c r="N694" s="6"/>
      <c r="O694" s="6"/>
      <c r="P694" s="6"/>
      <c r="Q694" s="6"/>
      <c r="R694" s="6"/>
      <c r="S694" s="6"/>
      <c r="T694" s="86"/>
    </row>
    <row r="695" spans="1:20" ht="28.5" x14ac:dyDescent="0.2">
      <c r="A695">
        <v>694</v>
      </c>
      <c r="B695" s="102"/>
      <c r="C695" s="102" t="s">
        <v>1636</v>
      </c>
      <c r="D695" s="102"/>
      <c r="E695" s="73" t="s">
        <v>972</v>
      </c>
      <c r="F695" s="73" t="s">
        <v>1642</v>
      </c>
      <c r="G695" s="73" t="s">
        <v>166</v>
      </c>
      <c r="H695" s="73" t="s">
        <v>1638</v>
      </c>
      <c r="I695" s="73"/>
      <c r="J695" s="73" t="s">
        <v>1639</v>
      </c>
      <c r="K695" s="14">
        <v>41952</v>
      </c>
      <c r="L695" s="73"/>
      <c r="M695" s="6"/>
      <c r="N695" s="6"/>
      <c r="O695" s="6"/>
      <c r="P695" s="6"/>
      <c r="Q695" s="6"/>
      <c r="R695" s="6"/>
      <c r="S695" s="6"/>
      <c r="T695" s="86"/>
    </row>
    <row r="696" spans="1:20" ht="28.5" x14ac:dyDescent="0.2">
      <c r="A696">
        <v>695</v>
      </c>
      <c r="B696" s="102"/>
      <c r="C696" s="102" t="s">
        <v>1636</v>
      </c>
      <c r="D696" s="102"/>
      <c r="E696" s="73" t="s">
        <v>972</v>
      </c>
      <c r="F696" s="73" t="s">
        <v>1643</v>
      </c>
      <c r="G696" s="73" t="s">
        <v>166</v>
      </c>
      <c r="H696" s="73" t="s">
        <v>1638</v>
      </c>
      <c r="I696" s="73"/>
      <c r="J696" s="73"/>
      <c r="K696" s="14">
        <v>41957</v>
      </c>
      <c r="L696" s="73"/>
      <c r="M696" s="6"/>
      <c r="N696" s="6"/>
      <c r="O696" s="6"/>
      <c r="P696" s="6"/>
      <c r="Q696" s="6"/>
      <c r="R696" s="6"/>
      <c r="S696" s="6"/>
      <c r="T696" s="86"/>
    </row>
    <row r="697" spans="1:20" x14ac:dyDescent="0.2">
      <c r="A697">
        <v>696</v>
      </c>
      <c r="B697" s="103"/>
      <c r="C697" s="103" t="s">
        <v>1636</v>
      </c>
      <c r="D697" s="103"/>
      <c r="E697" s="17" t="s">
        <v>972</v>
      </c>
      <c r="F697" s="17" t="s">
        <v>1644</v>
      </c>
      <c r="G697" s="17"/>
      <c r="H697" s="17" t="s">
        <v>972</v>
      </c>
      <c r="I697" s="17" t="s">
        <v>107</v>
      </c>
      <c r="J697" s="17" t="s">
        <v>1639</v>
      </c>
      <c r="K697" s="55">
        <v>41952</v>
      </c>
      <c r="L697" s="17"/>
      <c r="M697" s="6"/>
      <c r="N697" s="6"/>
      <c r="O697" s="6"/>
      <c r="P697" s="6"/>
      <c r="Q697" s="6"/>
      <c r="R697" s="6"/>
      <c r="S697" s="6"/>
      <c r="T697" s="86"/>
    </row>
    <row r="698" spans="1:20" x14ac:dyDescent="0.2">
      <c r="A698">
        <v>697</v>
      </c>
      <c r="B698" s="103"/>
      <c r="C698" s="103" t="s">
        <v>1636</v>
      </c>
      <c r="D698" s="103"/>
      <c r="E698" s="17" t="s">
        <v>972</v>
      </c>
      <c r="F698" s="17" t="s">
        <v>1645</v>
      </c>
      <c r="G698" s="17"/>
      <c r="H698" s="17" t="s">
        <v>972</v>
      </c>
      <c r="I698" s="17" t="s">
        <v>107</v>
      </c>
      <c r="J698" s="17" t="s">
        <v>1639</v>
      </c>
      <c r="K698" s="55">
        <v>41952</v>
      </c>
      <c r="L698" s="17"/>
      <c r="M698" s="6"/>
      <c r="N698" s="6"/>
      <c r="O698" s="6"/>
      <c r="P698" s="6"/>
      <c r="Q698" s="6"/>
      <c r="R698" s="6"/>
      <c r="S698" s="6"/>
      <c r="T698" s="86"/>
    </row>
    <row r="699" spans="1:20" ht="28.5" x14ac:dyDescent="0.2">
      <c r="A699">
        <v>698</v>
      </c>
      <c r="B699" s="103"/>
      <c r="C699" s="103" t="s">
        <v>1636</v>
      </c>
      <c r="D699" s="103"/>
      <c r="E699" s="17" t="s">
        <v>972</v>
      </c>
      <c r="F699" s="17" t="s">
        <v>1646</v>
      </c>
      <c r="G699" s="17"/>
      <c r="H699" s="17" t="s">
        <v>972</v>
      </c>
      <c r="I699" s="17" t="s">
        <v>107</v>
      </c>
      <c r="J699" s="17" t="s">
        <v>1639</v>
      </c>
      <c r="K699" s="55">
        <v>41952</v>
      </c>
      <c r="L699" s="17"/>
      <c r="M699" s="6"/>
      <c r="N699" s="6"/>
      <c r="O699" s="6"/>
      <c r="P699" s="6"/>
      <c r="Q699" s="6"/>
      <c r="R699" s="6"/>
      <c r="S699" s="6"/>
      <c r="T699" s="86"/>
    </row>
    <row r="700" spans="1:20" ht="28.5" x14ac:dyDescent="0.2">
      <c r="A700">
        <v>699</v>
      </c>
      <c r="B700" s="103"/>
      <c r="C700" s="103" t="s">
        <v>1636</v>
      </c>
      <c r="D700" s="103"/>
      <c r="E700" s="17" t="s">
        <v>972</v>
      </c>
      <c r="F700" s="17" t="s">
        <v>1647</v>
      </c>
      <c r="G700" s="17"/>
      <c r="H700" s="17" t="s">
        <v>972</v>
      </c>
      <c r="I700" s="17" t="s">
        <v>107</v>
      </c>
      <c r="J700" s="17" t="s">
        <v>1639</v>
      </c>
      <c r="K700" s="55">
        <v>41952</v>
      </c>
      <c r="L700" s="17"/>
      <c r="M700" s="6"/>
      <c r="N700" s="6"/>
      <c r="O700" s="6"/>
      <c r="P700" s="6"/>
      <c r="Q700" s="6"/>
      <c r="R700" s="6"/>
      <c r="S700" s="6"/>
      <c r="T700" s="86"/>
    </row>
    <row r="701" spans="1:20" x14ac:dyDescent="0.2">
      <c r="A701">
        <v>700</v>
      </c>
      <c r="B701" s="103"/>
      <c r="C701" s="103" t="s">
        <v>1636</v>
      </c>
      <c r="D701" s="103"/>
      <c r="E701" s="17" t="s">
        <v>972</v>
      </c>
      <c r="F701" s="17" t="s">
        <v>1648</v>
      </c>
      <c r="G701" s="17"/>
      <c r="H701" s="17" t="s">
        <v>972</v>
      </c>
      <c r="I701" s="17" t="s">
        <v>107</v>
      </c>
      <c r="J701" s="17"/>
      <c r="K701" s="55">
        <v>41957</v>
      </c>
      <c r="L701" s="17"/>
      <c r="M701" s="6"/>
      <c r="N701" s="6"/>
      <c r="O701" s="6"/>
      <c r="P701" s="6"/>
      <c r="Q701" s="6"/>
      <c r="R701" s="6"/>
      <c r="S701" s="6"/>
      <c r="T701" s="86"/>
    </row>
    <row r="702" spans="1:20" x14ac:dyDescent="0.2">
      <c r="A702">
        <v>701</v>
      </c>
      <c r="B702" s="129"/>
      <c r="C702" s="99" t="s">
        <v>1636</v>
      </c>
      <c r="D702" s="112"/>
      <c r="E702" s="63" t="s">
        <v>972</v>
      </c>
      <c r="F702" s="63" t="s">
        <v>1649</v>
      </c>
      <c r="G702" s="15"/>
      <c r="H702" s="17" t="s">
        <v>972</v>
      </c>
      <c r="I702" s="17" t="s">
        <v>107</v>
      </c>
      <c r="J702" s="80"/>
      <c r="K702" s="81">
        <v>41957</v>
      </c>
      <c r="L702" s="63"/>
      <c r="M702" s="8"/>
      <c r="N702" s="8"/>
      <c r="O702" s="8"/>
      <c r="P702" s="8"/>
      <c r="Q702" s="8"/>
      <c r="R702" s="8"/>
      <c r="S702" s="8"/>
      <c r="T702" s="86"/>
    </row>
    <row r="703" spans="1:20" ht="42.75" x14ac:dyDescent="0.25">
      <c r="A703">
        <v>702</v>
      </c>
      <c r="B703" s="130"/>
      <c r="C703" s="104"/>
      <c r="D703" s="114" t="s">
        <v>518</v>
      </c>
      <c r="E703" s="1" t="s">
        <v>519</v>
      </c>
      <c r="F703" s="34" t="s">
        <v>1650</v>
      </c>
      <c r="G703" s="9" t="s">
        <v>169</v>
      </c>
      <c r="H703" s="9"/>
      <c r="I703" s="9"/>
      <c r="J703" s="82"/>
      <c r="K703" s="77"/>
      <c r="M703" s="6"/>
      <c r="N703" s="6"/>
      <c r="O703" s="6"/>
      <c r="P703" s="6"/>
      <c r="Q703" s="6"/>
      <c r="R703" s="6"/>
      <c r="S703" s="6" t="s">
        <v>108</v>
      </c>
      <c r="T703" s="86"/>
    </row>
    <row r="704" spans="1:20" ht="85.5" x14ac:dyDescent="0.25">
      <c r="A704">
        <v>703</v>
      </c>
      <c r="B704" s="130"/>
      <c r="C704" s="104"/>
      <c r="D704" s="114" t="s">
        <v>571</v>
      </c>
      <c r="E704" s="1" t="s">
        <v>1651</v>
      </c>
      <c r="F704" s="34" t="s">
        <v>1652</v>
      </c>
      <c r="G704" s="9" t="s">
        <v>169</v>
      </c>
      <c r="H704" s="9"/>
      <c r="I704" s="9"/>
      <c r="J704" s="82"/>
      <c r="K704" s="77"/>
      <c r="M704" s="6"/>
      <c r="N704" s="6"/>
      <c r="O704" s="6"/>
      <c r="P704" s="6"/>
      <c r="Q704" s="6"/>
      <c r="R704" s="6"/>
      <c r="S704" s="6" t="s">
        <v>108</v>
      </c>
      <c r="T704" s="86"/>
    </row>
    <row r="705" spans="1:20" ht="71.25" x14ac:dyDescent="0.25">
      <c r="A705">
        <v>704</v>
      </c>
      <c r="B705" s="130"/>
      <c r="C705" s="104"/>
      <c r="D705" s="114">
        <v>32</v>
      </c>
      <c r="E705" s="1" t="s">
        <v>1653</v>
      </c>
      <c r="F705" s="34" t="s">
        <v>1654</v>
      </c>
      <c r="G705" s="9" t="s">
        <v>169</v>
      </c>
      <c r="H705" s="9"/>
      <c r="I705" s="9"/>
      <c r="J705" s="82"/>
      <c r="K705" s="77"/>
      <c r="M705" s="6"/>
      <c r="N705" s="6"/>
      <c r="O705" s="6"/>
      <c r="P705" s="6"/>
      <c r="Q705" s="6"/>
      <c r="R705" s="6"/>
      <c r="S705" s="6" t="s">
        <v>108</v>
      </c>
      <c r="T705" s="86"/>
    </row>
    <row r="706" spans="1:20" ht="57" x14ac:dyDescent="0.25">
      <c r="A706">
        <v>705</v>
      </c>
      <c r="B706" s="130"/>
      <c r="C706" s="104"/>
      <c r="D706" s="114">
        <v>32</v>
      </c>
      <c r="E706" s="1" t="s">
        <v>1655</v>
      </c>
      <c r="F706" s="34" t="s">
        <v>1656</v>
      </c>
      <c r="G706" s="9" t="s">
        <v>169</v>
      </c>
      <c r="H706" s="9"/>
      <c r="I706" s="9"/>
      <c r="J706" s="82"/>
      <c r="K706" s="77"/>
      <c r="M706" s="6"/>
      <c r="N706" s="6"/>
      <c r="O706" s="6"/>
      <c r="P706" s="6"/>
      <c r="Q706" s="6"/>
      <c r="R706" s="6"/>
      <c r="S706" s="6" t="s">
        <v>108</v>
      </c>
      <c r="T706" s="86"/>
    </row>
    <row r="707" spans="1:20" ht="99.75" x14ac:dyDescent="0.25">
      <c r="A707">
        <v>706</v>
      </c>
      <c r="B707" s="130"/>
      <c r="C707" s="104"/>
      <c r="D707" s="114">
        <v>32</v>
      </c>
      <c r="E707" s="1" t="s">
        <v>1657</v>
      </c>
      <c r="F707" s="34" t="s">
        <v>1658</v>
      </c>
      <c r="G707" s="9" t="s">
        <v>169</v>
      </c>
      <c r="H707" s="9"/>
      <c r="I707" s="9"/>
      <c r="J707" s="82"/>
      <c r="K707" s="77"/>
      <c r="M707" s="6"/>
      <c r="N707" s="6"/>
      <c r="O707" s="6"/>
      <c r="P707" s="6"/>
      <c r="Q707" s="6"/>
      <c r="R707" s="6"/>
      <c r="S707" s="6" t="s">
        <v>108</v>
      </c>
      <c r="T707" s="86"/>
    </row>
    <row r="708" spans="1:20" ht="28.5" x14ac:dyDescent="0.25">
      <c r="A708">
        <v>707</v>
      </c>
      <c r="B708" s="130"/>
      <c r="C708" s="104"/>
      <c r="D708" s="114">
        <v>32</v>
      </c>
      <c r="E708" s="1" t="s">
        <v>1659</v>
      </c>
      <c r="F708" s="34" t="s">
        <v>1660</v>
      </c>
      <c r="G708" s="9" t="s">
        <v>169</v>
      </c>
      <c r="H708" s="9"/>
      <c r="I708" s="9"/>
      <c r="J708" s="82"/>
      <c r="K708" s="77"/>
      <c r="M708" s="6"/>
      <c r="N708" s="6"/>
      <c r="O708" s="6"/>
      <c r="P708" s="6"/>
      <c r="Q708" s="6"/>
      <c r="R708" s="6"/>
      <c r="S708" s="6" t="s">
        <v>108</v>
      </c>
      <c r="T708" s="86"/>
    </row>
    <row r="709" spans="1:20" ht="42.75" x14ac:dyDescent="0.25">
      <c r="A709">
        <v>708</v>
      </c>
      <c r="B709" s="130"/>
      <c r="C709" s="104"/>
      <c r="D709" s="114">
        <v>32</v>
      </c>
      <c r="E709" s="1" t="s">
        <v>1661</v>
      </c>
      <c r="F709" s="34" t="s">
        <v>1662</v>
      </c>
      <c r="G709" s="9" t="s">
        <v>169</v>
      </c>
      <c r="H709" s="9"/>
      <c r="I709" s="9"/>
      <c r="J709" s="82"/>
      <c r="K709" s="77"/>
      <c r="M709" s="6"/>
      <c r="N709" s="6"/>
      <c r="O709" s="6"/>
      <c r="P709" s="6"/>
      <c r="Q709" s="6"/>
      <c r="R709" s="6"/>
      <c r="S709" s="6" t="s">
        <v>108</v>
      </c>
      <c r="T709" s="86"/>
    </row>
    <row r="710" spans="1:20" ht="114" x14ac:dyDescent="0.25">
      <c r="A710">
        <v>709</v>
      </c>
      <c r="B710" s="130"/>
      <c r="C710" s="104"/>
      <c r="E710" s="1" t="s">
        <v>1663</v>
      </c>
      <c r="F710" s="34" t="s">
        <v>1664</v>
      </c>
      <c r="G710" s="9" t="s">
        <v>169</v>
      </c>
      <c r="H710" s="9"/>
      <c r="I710" s="9"/>
      <c r="J710" s="82"/>
      <c r="K710" s="77"/>
      <c r="M710" s="6"/>
      <c r="N710" s="6"/>
      <c r="O710" s="6"/>
      <c r="P710" s="6"/>
      <c r="Q710" s="6"/>
      <c r="R710" s="6"/>
      <c r="S710" s="6" t="s">
        <v>108</v>
      </c>
      <c r="T710" s="86"/>
    </row>
    <row r="711" spans="1:20" ht="42.75" x14ac:dyDescent="0.25">
      <c r="A711">
        <v>710</v>
      </c>
      <c r="B711" s="130"/>
      <c r="C711" s="104"/>
      <c r="E711" s="1" t="s">
        <v>1665</v>
      </c>
      <c r="F711" s="34"/>
      <c r="G711" s="9" t="s">
        <v>169</v>
      </c>
      <c r="H711" s="9"/>
      <c r="I711" s="9"/>
      <c r="J711" s="82"/>
      <c r="K711" s="77"/>
      <c r="M711" s="6"/>
      <c r="N711" s="6"/>
      <c r="O711" s="6"/>
      <c r="P711" s="6"/>
      <c r="Q711" s="6"/>
      <c r="R711" s="6"/>
      <c r="S711" s="6" t="s">
        <v>108</v>
      </c>
      <c r="T711" s="86"/>
    </row>
    <row r="712" spans="1:20" ht="28.5" x14ac:dyDescent="0.25">
      <c r="A712">
        <v>711</v>
      </c>
      <c r="B712" s="130"/>
      <c r="C712" s="104"/>
      <c r="E712" s="1" t="s">
        <v>1666</v>
      </c>
      <c r="F712" s="34" t="s">
        <v>1667</v>
      </c>
      <c r="G712" s="9" t="s">
        <v>169</v>
      </c>
      <c r="H712" s="9"/>
      <c r="I712" s="9"/>
      <c r="J712" s="82"/>
      <c r="K712" s="77"/>
      <c r="M712" s="6"/>
      <c r="N712" s="6"/>
      <c r="O712" s="6"/>
      <c r="P712" s="6"/>
      <c r="Q712" s="6"/>
      <c r="R712" s="6"/>
      <c r="S712" s="6" t="s">
        <v>108</v>
      </c>
      <c r="T712" s="86"/>
    </row>
    <row r="713" spans="1:20" ht="42.75" x14ac:dyDescent="0.25">
      <c r="A713">
        <v>712</v>
      </c>
      <c r="B713" s="130"/>
      <c r="C713" s="104"/>
      <c r="E713" s="1" t="s">
        <v>1668</v>
      </c>
      <c r="F713" s="34" t="s">
        <v>1669</v>
      </c>
      <c r="G713" s="9" t="s">
        <v>169</v>
      </c>
      <c r="H713" s="9"/>
      <c r="I713" s="9"/>
      <c r="J713" s="82"/>
      <c r="K713" s="77"/>
      <c r="M713" s="6"/>
      <c r="N713" s="6"/>
      <c r="O713" s="6"/>
      <c r="P713" s="6"/>
      <c r="Q713" s="6"/>
      <c r="R713" s="6"/>
      <c r="S713" s="6" t="s">
        <v>108</v>
      </c>
      <c r="T713" s="86"/>
    </row>
    <row r="714" spans="1:20" ht="156.75" x14ac:dyDescent="0.25">
      <c r="A714">
        <v>713</v>
      </c>
      <c r="B714" s="128"/>
      <c r="C714" s="105"/>
      <c r="D714" s="133"/>
      <c r="E714" s="24" t="s">
        <v>1670</v>
      </c>
      <c r="F714" s="40" t="s">
        <v>1671</v>
      </c>
      <c r="G714" s="9" t="s">
        <v>169</v>
      </c>
      <c r="H714" s="15"/>
      <c r="I714" s="15"/>
      <c r="J714" s="83"/>
      <c r="K714" s="84"/>
      <c r="L714" s="24"/>
      <c r="M714" s="8"/>
      <c r="N714" s="8"/>
      <c r="O714" s="8"/>
      <c r="P714" s="8"/>
      <c r="Q714" s="8"/>
      <c r="R714" s="8"/>
      <c r="S714" s="6" t="s">
        <v>108</v>
      </c>
      <c r="T714" s="86"/>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
  <sheetViews>
    <sheetView rightToLeft="1" workbookViewId="0">
      <selection activeCell="C8" sqref="C8"/>
    </sheetView>
  </sheetViews>
  <sheetFormatPr defaultRowHeight="14.25" x14ac:dyDescent="0.2"/>
  <cols>
    <col min="2" max="2" width="12.375" bestFit="1" customWidth="1"/>
  </cols>
  <sheetData>
    <row r="1" spans="2:2" x14ac:dyDescent="0.2">
      <c r="B1" t="s">
        <v>1711</v>
      </c>
    </row>
    <row r="2" spans="2:2" x14ac:dyDescent="0.2">
      <c r="B2" t="s">
        <v>1715</v>
      </c>
    </row>
    <row r="3" spans="2:2" x14ac:dyDescent="0.2">
      <c r="B3" t="s">
        <v>1714</v>
      </c>
    </row>
    <row r="4" spans="2:2" x14ac:dyDescent="0.2">
      <c r="B4" t="s">
        <v>1716</v>
      </c>
    </row>
    <row r="5" spans="2:2" x14ac:dyDescent="0.2">
      <c r="B5" t="s">
        <v>1712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rightToLeft="1" workbookViewId="0">
      <selection activeCell="B12" sqref="B12"/>
    </sheetView>
  </sheetViews>
  <sheetFormatPr defaultRowHeight="14.25" x14ac:dyDescent="0.2"/>
  <cols>
    <col min="6" max="6" width="19.625" customWidth="1"/>
  </cols>
  <sheetData>
    <row r="2" spans="1:6" x14ac:dyDescent="0.2">
      <c r="A2" t="s">
        <v>1720</v>
      </c>
      <c r="B2" t="s">
        <v>1743</v>
      </c>
    </row>
    <row r="3" spans="1:6" x14ac:dyDescent="0.2">
      <c r="B3" t="s">
        <v>1778</v>
      </c>
    </row>
    <row r="4" spans="1:6" x14ac:dyDescent="0.2">
      <c r="B4" t="s">
        <v>1779</v>
      </c>
    </row>
    <row r="5" spans="1:6" x14ac:dyDescent="0.2">
      <c r="B5" t="s">
        <v>1811</v>
      </c>
    </row>
    <row r="6" spans="1:6" x14ac:dyDescent="0.2">
      <c r="B6" t="s">
        <v>1866</v>
      </c>
    </row>
    <row r="7" spans="1:6" x14ac:dyDescent="0.2">
      <c r="B7" t="s">
        <v>1912</v>
      </c>
    </row>
    <row r="9" spans="1:6" x14ac:dyDescent="0.2">
      <c r="B9" t="s">
        <v>1911</v>
      </c>
    </row>
    <row r="10" spans="1:6" x14ac:dyDescent="0.2">
      <c r="B10" t="s">
        <v>1926</v>
      </c>
    </row>
    <row r="11" spans="1:6" x14ac:dyDescent="0.2">
      <c r="B11" t="s">
        <v>1927</v>
      </c>
    </row>
    <row r="14" spans="1:6" x14ac:dyDescent="0.2">
      <c r="C14" t="s">
        <v>1917</v>
      </c>
      <c r="D14" t="s">
        <v>1916</v>
      </c>
      <c r="F14" t="s">
        <v>1918</v>
      </c>
    </row>
    <row r="15" spans="1:6" x14ac:dyDescent="0.2">
      <c r="A15" t="s">
        <v>1914</v>
      </c>
      <c r="B15" t="s">
        <v>1915</v>
      </c>
      <c r="C15">
        <v>9</v>
      </c>
      <c r="D15">
        <v>8</v>
      </c>
      <c r="F15" t="s">
        <v>1919</v>
      </c>
    </row>
    <row r="16" spans="1:6" x14ac:dyDescent="0.2">
      <c r="B16" t="s">
        <v>85</v>
      </c>
      <c r="C16">
        <v>6</v>
      </c>
      <c r="D16">
        <v>8</v>
      </c>
      <c r="F16" t="s">
        <v>1920</v>
      </c>
    </row>
    <row r="17" spans="2:6" ht="270.75" x14ac:dyDescent="0.2">
      <c r="B17" t="s">
        <v>120</v>
      </c>
      <c r="F17" s="350" t="s">
        <v>1922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rightToLeft="1" topLeftCell="B1" workbookViewId="0">
      <selection activeCell="D2" sqref="D2"/>
    </sheetView>
  </sheetViews>
  <sheetFormatPr defaultColWidth="9" defaultRowHeight="15" x14ac:dyDescent="0.2"/>
  <cols>
    <col min="1" max="7" width="9" style="420"/>
    <col min="8" max="8" width="25.625" style="420" customWidth="1"/>
    <col min="9" max="16384" width="9" style="420"/>
  </cols>
  <sheetData>
    <row r="1" spans="1:16" s="411" customFormat="1" x14ac:dyDescent="0.2">
      <c r="A1" s="434" t="s">
        <v>1698</v>
      </c>
      <c r="B1" s="434"/>
      <c r="C1" s="434"/>
      <c r="D1" s="434"/>
      <c r="E1" s="408"/>
      <c r="F1" s="408"/>
      <c r="G1" s="435"/>
      <c r="H1" s="435"/>
      <c r="I1" s="409"/>
      <c r="J1" s="409"/>
      <c r="K1" s="436" t="s">
        <v>1709</v>
      </c>
      <c r="L1" s="436"/>
      <c r="M1" s="436"/>
      <c r="N1" s="436"/>
      <c r="O1" s="410"/>
      <c r="P1" s="410"/>
    </row>
    <row r="2" spans="1:16" s="414" customFormat="1" ht="135" x14ac:dyDescent="0.2">
      <c r="A2" s="412" t="s">
        <v>1699</v>
      </c>
      <c r="B2" s="408" t="s">
        <v>1697</v>
      </c>
      <c r="C2" s="408" t="s">
        <v>1</v>
      </c>
      <c r="D2" s="412" t="s">
        <v>3</v>
      </c>
      <c r="E2" s="412" t="s">
        <v>1722</v>
      </c>
      <c r="F2" s="412" t="s">
        <v>1723</v>
      </c>
      <c r="G2" s="413" t="s">
        <v>1710</v>
      </c>
      <c r="H2" s="413" t="s">
        <v>1713</v>
      </c>
      <c r="I2" s="413" t="s">
        <v>1717</v>
      </c>
      <c r="J2" s="413" t="s">
        <v>1719</v>
      </c>
      <c r="K2" s="413" t="s">
        <v>1705</v>
      </c>
      <c r="L2" s="413" t="s">
        <v>1706</v>
      </c>
      <c r="M2" s="413" t="s">
        <v>1707</v>
      </c>
      <c r="N2" s="413" t="s">
        <v>1708</v>
      </c>
      <c r="O2" s="413" t="s">
        <v>1718</v>
      </c>
      <c r="P2" s="413" t="s">
        <v>1701</v>
      </c>
    </row>
    <row r="3" spans="1:16" s="411" customFormat="1" ht="60" x14ac:dyDescent="0.2">
      <c r="A3" s="408"/>
      <c r="B3" s="408" t="s">
        <v>2097</v>
      </c>
      <c r="C3" s="408"/>
      <c r="D3" s="415"/>
      <c r="E3" s="416"/>
      <c r="F3" s="417"/>
      <c r="G3" s="406" t="s">
        <v>2098</v>
      </c>
      <c r="H3" s="406" t="s">
        <v>2099</v>
      </c>
      <c r="I3" s="407" t="s">
        <v>2100</v>
      </c>
      <c r="J3" s="407" t="s">
        <v>1831</v>
      </c>
      <c r="K3" s="418"/>
      <c r="L3" s="418"/>
      <c r="M3" s="418"/>
      <c r="N3" s="418"/>
      <c r="O3" s="418"/>
      <c r="P3" s="418"/>
    </row>
    <row r="4" spans="1:16" s="411" customFormat="1" ht="45" x14ac:dyDescent="0.2">
      <c r="A4" s="408"/>
      <c r="B4" s="408" t="s">
        <v>2097</v>
      </c>
      <c r="C4" s="408"/>
      <c r="D4" s="415"/>
      <c r="E4" s="416"/>
      <c r="F4" s="417"/>
      <c r="G4" s="406" t="s">
        <v>2101</v>
      </c>
      <c r="H4" s="406" t="s">
        <v>2102</v>
      </c>
      <c r="I4" s="407" t="s">
        <v>1715</v>
      </c>
      <c r="J4" s="407" t="s">
        <v>1831</v>
      </c>
      <c r="K4" s="418"/>
      <c r="L4" s="418"/>
      <c r="M4" s="418"/>
      <c r="N4" s="418"/>
      <c r="O4" s="418"/>
      <c r="P4" s="418"/>
    </row>
    <row r="5" spans="1:16" s="411" customFormat="1" ht="45" x14ac:dyDescent="0.2">
      <c r="A5" s="408"/>
      <c r="B5" s="408" t="s">
        <v>2097</v>
      </c>
      <c r="C5" s="408"/>
      <c r="D5" s="415"/>
      <c r="E5" s="416"/>
      <c r="F5" s="417"/>
      <c r="G5" s="406" t="s">
        <v>2101</v>
      </c>
      <c r="H5" s="406" t="s">
        <v>2103</v>
      </c>
      <c r="I5" s="407" t="s">
        <v>2100</v>
      </c>
      <c r="J5" s="407" t="s">
        <v>1831</v>
      </c>
      <c r="K5" s="418"/>
      <c r="L5" s="418"/>
      <c r="M5" s="418"/>
      <c r="N5" s="418"/>
      <c r="O5" s="418"/>
      <c r="P5" s="418"/>
    </row>
    <row r="6" spans="1:16" s="411" customFormat="1" ht="45" x14ac:dyDescent="0.2">
      <c r="A6" s="408"/>
      <c r="B6" s="408" t="s">
        <v>2097</v>
      </c>
      <c r="C6" s="408"/>
      <c r="D6" s="415"/>
      <c r="E6" s="416"/>
      <c r="F6" s="417"/>
      <c r="G6" s="406" t="s">
        <v>2104</v>
      </c>
      <c r="H6" s="406" t="s">
        <v>2105</v>
      </c>
      <c r="I6" s="407" t="s">
        <v>1715</v>
      </c>
      <c r="J6" s="407" t="s">
        <v>1831</v>
      </c>
      <c r="K6" s="418"/>
      <c r="L6" s="418"/>
      <c r="M6" s="418"/>
      <c r="N6" s="418"/>
      <c r="O6" s="418"/>
      <c r="P6" s="418"/>
    </row>
    <row r="8" spans="1:16" ht="45" x14ac:dyDescent="0.2">
      <c r="A8" s="419"/>
      <c r="B8" s="416" t="s">
        <v>2109</v>
      </c>
      <c r="D8" s="417"/>
      <c r="E8" s="417"/>
      <c r="F8" s="417"/>
      <c r="G8" s="417"/>
      <c r="H8" s="421" t="s">
        <v>2112</v>
      </c>
      <c r="I8" s="417"/>
      <c r="J8" s="417"/>
      <c r="K8" s="417"/>
      <c r="L8" s="417"/>
      <c r="M8" s="417"/>
      <c r="N8" s="417"/>
    </row>
    <row r="9" spans="1:16" ht="75" x14ac:dyDescent="0.2">
      <c r="A9" s="419"/>
      <c r="B9" s="416" t="s">
        <v>2110</v>
      </c>
      <c r="D9" s="417"/>
      <c r="E9" s="417"/>
      <c r="F9" s="417"/>
      <c r="G9" s="417"/>
      <c r="H9" s="421" t="s">
        <v>2113</v>
      </c>
      <c r="I9" s="417"/>
      <c r="J9" s="417"/>
      <c r="K9" s="417"/>
      <c r="L9" s="417"/>
      <c r="M9" s="417"/>
      <c r="N9" s="417"/>
    </row>
    <row r="10" spans="1:16" ht="105" x14ac:dyDescent="0.2">
      <c r="A10" s="419"/>
      <c r="B10" s="416" t="s">
        <v>2111</v>
      </c>
      <c r="D10" s="417"/>
      <c r="E10" s="417"/>
      <c r="F10" s="417"/>
      <c r="G10" s="417"/>
      <c r="H10" s="421" t="s">
        <v>2114</v>
      </c>
      <c r="I10" s="417"/>
      <c r="J10" s="417"/>
      <c r="K10" s="417"/>
      <c r="L10" s="417"/>
      <c r="M10" s="417"/>
      <c r="N10" s="417"/>
    </row>
    <row r="11" spans="1:16" ht="30" x14ac:dyDescent="0.2">
      <c r="A11" s="419"/>
      <c r="B11" s="416" t="s">
        <v>2111</v>
      </c>
      <c r="D11" s="417"/>
      <c r="E11" s="417"/>
      <c r="F11" s="417"/>
      <c r="G11" s="417"/>
      <c r="H11" s="421" t="s">
        <v>2115</v>
      </c>
      <c r="I11" s="417"/>
      <c r="J11" s="417"/>
      <c r="K11" s="417"/>
      <c r="L11" s="417"/>
      <c r="M11" s="417"/>
      <c r="N11" s="417"/>
    </row>
  </sheetData>
  <mergeCells count="3">
    <mergeCell ref="A1:D1"/>
    <mergeCell ref="G1:H1"/>
    <mergeCell ref="K1:N1"/>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rightToLeft="1" zoomScale="66" zoomScaleNormal="66" workbookViewId="0">
      <selection activeCell="C7" sqref="C7"/>
    </sheetView>
  </sheetViews>
  <sheetFormatPr defaultColWidth="9" defaultRowHeight="18" x14ac:dyDescent="0.25"/>
  <cols>
    <col min="1" max="1" width="9" style="394"/>
    <col min="2" max="2" width="24" style="395" customWidth="1"/>
    <col min="3" max="3" width="14.875" style="394" customWidth="1"/>
    <col min="4" max="7" width="9" style="394"/>
    <col min="8" max="11" width="9" style="394" customWidth="1"/>
    <col min="12" max="12" width="9" style="394"/>
    <col min="13" max="13" width="14.5" style="394" customWidth="1"/>
    <col min="14" max="14" width="15.75" style="394" bestFit="1" customWidth="1"/>
    <col min="15" max="15" width="23.875" style="394" bestFit="1" customWidth="1"/>
    <col min="16" max="16384" width="9" style="394"/>
  </cols>
  <sheetData>
    <row r="1" spans="1:15" ht="162" x14ac:dyDescent="0.25">
      <c r="C1" s="402" t="s">
        <v>2039</v>
      </c>
      <c r="D1" s="402" t="s">
        <v>1731</v>
      </c>
      <c r="E1" s="402" t="s">
        <v>2046</v>
      </c>
      <c r="F1" s="403" t="s">
        <v>2036</v>
      </c>
      <c r="G1" s="402" t="s">
        <v>2048</v>
      </c>
      <c r="H1" s="402" t="s">
        <v>2037</v>
      </c>
      <c r="I1" s="402" t="s">
        <v>2040</v>
      </c>
      <c r="J1" s="402"/>
      <c r="K1" s="402"/>
      <c r="L1" s="402" t="s">
        <v>2096</v>
      </c>
      <c r="M1" s="402" t="s">
        <v>2043</v>
      </c>
      <c r="N1" s="402" t="s">
        <v>2067</v>
      </c>
      <c r="O1" s="394" t="s">
        <v>2095</v>
      </c>
    </row>
    <row r="2" spans="1:15" x14ac:dyDescent="0.25">
      <c r="B2" s="404" t="s">
        <v>2094</v>
      </c>
      <c r="C2" s="405">
        <f>C38</f>
        <v>130</v>
      </c>
      <c r="D2" s="405">
        <f t="shared" ref="D2:L2" si="0">D38</f>
        <v>14</v>
      </c>
      <c r="E2" s="405">
        <f t="shared" si="0"/>
        <v>121</v>
      </c>
      <c r="F2" s="405">
        <f t="shared" si="0"/>
        <v>14</v>
      </c>
      <c r="G2" s="405">
        <f t="shared" si="0"/>
        <v>64</v>
      </c>
      <c r="H2" s="405">
        <f t="shared" si="0"/>
        <v>37</v>
      </c>
      <c r="I2" s="405">
        <f t="shared" si="0"/>
        <v>13</v>
      </c>
      <c r="J2" s="405"/>
      <c r="K2" s="405"/>
      <c r="L2" s="405">
        <f t="shared" si="0"/>
        <v>424</v>
      </c>
      <c r="M2" s="402"/>
      <c r="N2" s="398">
        <f>E2/L2</f>
        <v>0.28537735849056606</v>
      </c>
      <c r="O2" s="398">
        <f>G2/L2</f>
        <v>0.15094339622641509</v>
      </c>
    </row>
    <row r="3" spans="1:15" x14ac:dyDescent="0.25">
      <c r="A3" s="394">
        <v>1</v>
      </c>
      <c r="B3" s="395" t="s">
        <v>19</v>
      </c>
      <c r="C3" s="396">
        <v>15</v>
      </c>
      <c r="D3" s="396"/>
      <c r="E3" s="396">
        <v>10</v>
      </c>
      <c r="F3" s="396">
        <v>4</v>
      </c>
      <c r="G3" s="396">
        <v>3</v>
      </c>
      <c r="H3" s="396">
        <v>2.5</v>
      </c>
      <c r="I3" s="396"/>
      <c r="J3" s="396"/>
      <c r="K3" s="396"/>
      <c r="L3" s="396">
        <v>35</v>
      </c>
      <c r="M3" s="397"/>
      <c r="N3" s="398">
        <f>10/35</f>
        <v>0.2857142857142857</v>
      </c>
    </row>
    <row r="4" spans="1:15" x14ac:dyDescent="0.25">
      <c r="A4" s="394">
        <v>2</v>
      </c>
      <c r="B4" s="395" t="s">
        <v>85</v>
      </c>
      <c r="C4" s="396">
        <v>3</v>
      </c>
      <c r="D4" s="396">
        <v>0</v>
      </c>
      <c r="E4" s="396">
        <v>4</v>
      </c>
      <c r="F4" s="396">
        <v>0</v>
      </c>
      <c r="G4" s="396">
        <v>8</v>
      </c>
      <c r="H4" s="396">
        <v>4.5</v>
      </c>
      <c r="I4" s="396">
        <v>6</v>
      </c>
      <c r="J4" s="396"/>
      <c r="K4" s="396"/>
      <c r="L4" s="396">
        <v>14</v>
      </c>
      <c r="M4" s="397"/>
      <c r="N4" s="398">
        <f>E4/L4</f>
        <v>0.2857142857142857</v>
      </c>
    </row>
    <row r="5" spans="1:15" x14ac:dyDescent="0.25">
      <c r="A5" s="394">
        <v>3</v>
      </c>
      <c r="B5" s="395" t="s">
        <v>120</v>
      </c>
      <c r="C5" s="396">
        <v>3</v>
      </c>
      <c r="D5" s="396">
        <v>0</v>
      </c>
      <c r="E5" s="396">
        <v>2</v>
      </c>
      <c r="F5" s="396">
        <v>0</v>
      </c>
      <c r="G5" s="396">
        <v>2</v>
      </c>
      <c r="H5" s="396">
        <v>1</v>
      </c>
      <c r="I5" s="396">
        <v>2</v>
      </c>
      <c r="J5" s="396"/>
      <c r="K5" s="396"/>
      <c r="L5" s="396">
        <v>15</v>
      </c>
      <c r="M5" s="397">
        <v>3</v>
      </c>
      <c r="N5" s="398">
        <f>E5/L5</f>
        <v>0.13333333333333333</v>
      </c>
    </row>
    <row r="6" spans="1:15" x14ac:dyDescent="0.25">
      <c r="A6" s="394">
        <v>4</v>
      </c>
      <c r="B6" s="395" t="s">
        <v>162</v>
      </c>
      <c r="C6" s="396">
        <v>1</v>
      </c>
      <c r="D6" s="396">
        <v>1</v>
      </c>
      <c r="E6" s="396">
        <v>12</v>
      </c>
      <c r="F6" s="396">
        <v>0</v>
      </c>
      <c r="G6" s="396">
        <v>3</v>
      </c>
      <c r="H6" s="396">
        <v>0</v>
      </c>
      <c r="I6" s="396"/>
      <c r="J6" s="396"/>
      <c r="K6" s="396"/>
      <c r="L6" s="396">
        <v>21</v>
      </c>
      <c r="M6" s="397">
        <v>1</v>
      </c>
      <c r="N6" s="398">
        <f>E6/L6</f>
        <v>0.5714285714285714</v>
      </c>
    </row>
    <row r="7" spans="1:15" x14ac:dyDescent="0.25">
      <c r="A7" s="394">
        <v>5</v>
      </c>
      <c r="B7" s="395" t="s">
        <v>2049</v>
      </c>
      <c r="C7" s="401" t="s">
        <v>2084</v>
      </c>
    </row>
    <row r="8" spans="1:15" x14ac:dyDescent="0.25">
      <c r="A8" s="394">
        <v>6</v>
      </c>
      <c r="B8" s="395" t="s">
        <v>2050</v>
      </c>
      <c r="C8" s="396">
        <v>53</v>
      </c>
      <c r="D8" s="396">
        <v>1</v>
      </c>
      <c r="E8" s="396">
        <v>46</v>
      </c>
      <c r="F8" s="396">
        <v>5</v>
      </c>
      <c r="G8" s="396">
        <v>24</v>
      </c>
      <c r="H8" s="396">
        <v>16</v>
      </c>
      <c r="I8" s="396">
        <v>4</v>
      </c>
      <c r="J8" s="396"/>
      <c r="K8" s="396"/>
      <c r="L8" s="396">
        <v>190</v>
      </c>
      <c r="M8" s="397">
        <v>4</v>
      </c>
      <c r="N8" s="398">
        <f>E8/L8</f>
        <v>0.24210526315789474</v>
      </c>
      <c r="O8" s="399" t="s">
        <v>2059</v>
      </c>
    </row>
    <row r="9" spans="1:15" x14ac:dyDescent="0.25">
      <c r="A9" s="400">
        <v>7</v>
      </c>
      <c r="B9" s="395" t="s">
        <v>715</v>
      </c>
    </row>
    <row r="10" spans="1:15" x14ac:dyDescent="0.25">
      <c r="A10" s="400">
        <v>8</v>
      </c>
      <c r="B10" s="395" t="s">
        <v>764</v>
      </c>
    </row>
    <row r="11" spans="1:15" x14ac:dyDescent="0.25">
      <c r="A11" s="394">
        <v>9</v>
      </c>
      <c r="B11" s="395" t="s">
        <v>806</v>
      </c>
      <c r="C11" s="396">
        <v>33</v>
      </c>
      <c r="D11" s="396">
        <v>0</v>
      </c>
      <c r="E11" s="396">
        <v>3</v>
      </c>
      <c r="F11" s="396">
        <v>4</v>
      </c>
      <c r="G11" s="396">
        <v>0</v>
      </c>
      <c r="H11" s="396">
        <v>0</v>
      </c>
      <c r="I11" s="396">
        <v>0</v>
      </c>
      <c r="J11" s="396"/>
      <c r="K11" s="396"/>
      <c r="L11" s="396">
        <v>25</v>
      </c>
      <c r="M11" s="397">
        <v>0</v>
      </c>
      <c r="N11" s="398">
        <f>E11/L11</f>
        <v>0.12</v>
      </c>
      <c r="O11" s="399" t="s">
        <v>2059</v>
      </c>
    </row>
    <row r="12" spans="1:15" x14ac:dyDescent="0.25">
      <c r="A12" s="394">
        <v>10</v>
      </c>
      <c r="B12" s="395" t="s">
        <v>854</v>
      </c>
      <c r="C12" s="396">
        <v>2</v>
      </c>
      <c r="D12" s="396">
        <v>1</v>
      </c>
      <c r="E12" s="396">
        <v>7</v>
      </c>
      <c r="F12" s="396">
        <v>0</v>
      </c>
      <c r="G12" s="396">
        <v>3</v>
      </c>
      <c r="H12" s="396">
        <v>0</v>
      </c>
      <c r="I12" s="396">
        <v>0</v>
      </c>
      <c r="J12" s="396"/>
      <c r="K12" s="396"/>
      <c r="L12" s="396">
        <v>8</v>
      </c>
      <c r="M12" s="397">
        <v>0</v>
      </c>
      <c r="N12" s="398">
        <f>E12/L12</f>
        <v>0.875</v>
      </c>
    </row>
    <row r="13" spans="1:15" x14ac:dyDescent="0.25">
      <c r="A13" s="394">
        <v>11</v>
      </c>
      <c r="B13" s="395" t="s">
        <v>2060</v>
      </c>
      <c r="C13" s="396">
        <v>6</v>
      </c>
      <c r="D13" s="396">
        <v>0</v>
      </c>
      <c r="E13" s="396">
        <v>8</v>
      </c>
      <c r="F13" s="396">
        <v>1</v>
      </c>
      <c r="G13" s="396">
        <v>3</v>
      </c>
      <c r="H13" s="396">
        <v>1</v>
      </c>
      <c r="I13" s="396">
        <v>0</v>
      </c>
      <c r="J13" s="396"/>
      <c r="K13" s="396"/>
      <c r="L13" s="396">
        <v>32</v>
      </c>
      <c r="M13" s="397">
        <v>0</v>
      </c>
      <c r="N13" s="398">
        <f>E13/L13</f>
        <v>0.25</v>
      </c>
    </row>
    <row r="14" spans="1:15" ht="54" x14ac:dyDescent="0.25">
      <c r="A14" s="394">
        <v>12</v>
      </c>
      <c r="B14" s="395" t="s">
        <v>2062</v>
      </c>
      <c r="C14" s="396" t="s">
        <v>2063</v>
      </c>
      <c r="D14" s="396"/>
      <c r="E14" s="396"/>
      <c r="F14" s="396"/>
      <c r="G14" s="396"/>
      <c r="H14" s="396"/>
      <c r="I14" s="396"/>
      <c r="J14" s="396"/>
      <c r="K14" s="396"/>
      <c r="L14" s="396"/>
      <c r="M14" s="397"/>
      <c r="N14" s="398"/>
    </row>
    <row r="15" spans="1:15" x14ac:dyDescent="0.25">
      <c r="A15" s="394">
        <v>13</v>
      </c>
      <c r="B15" s="395" t="s">
        <v>1023</v>
      </c>
      <c r="C15" s="396">
        <v>6</v>
      </c>
      <c r="D15" s="396">
        <v>3</v>
      </c>
      <c r="E15" s="396">
        <v>7</v>
      </c>
      <c r="F15" s="396">
        <v>0</v>
      </c>
      <c r="G15" s="396">
        <v>4</v>
      </c>
      <c r="H15" s="396">
        <v>7</v>
      </c>
      <c r="I15" s="396">
        <v>0</v>
      </c>
      <c r="J15" s="396"/>
      <c r="K15" s="396"/>
      <c r="L15" s="396">
        <v>25</v>
      </c>
      <c r="M15" s="397">
        <v>5</v>
      </c>
      <c r="N15" s="398">
        <f t="shared" ref="N15" si="1">E15/L15</f>
        <v>0.28000000000000003</v>
      </c>
      <c r="O15" s="394">
        <v>0</v>
      </c>
    </row>
    <row r="16" spans="1:15" x14ac:dyDescent="0.25">
      <c r="A16" s="394">
        <v>14</v>
      </c>
      <c r="B16" s="395" t="s">
        <v>2066</v>
      </c>
      <c r="C16" s="396">
        <v>0</v>
      </c>
      <c r="D16" s="396">
        <v>4</v>
      </c>
      <c r="E16" s="396">
        <v>9</v>
      </c>
      <c r="F16" s="396">
        <v>0</v>
      </c>
      <c r="G16" s="396">
        <v>7</v>
      </c>
      <c r="H16" s="396">
        <v>4</v>
      </c>
      <c r="I16" s="396">
        <v>1</v>
      </c>
      <c r="J16" s="396"/>
      <c r="K16" s="396"/>
      <c r="L16" s="396">
        <v>27</v>
      </c>
      <c r="M16" s="397">
        <v>1</v>
      </c>
      <c r="N16" s="398">
        <f>E16/L16</f>
        <v>0.33333333333333331</v>
      </c>
    </row>
    <row r="17" spans="1:14" x14ac:dyDescent="0.25">
      <c r="A17" s="394">
        <v>15</v>
      </c>
      <c r="B17" s="395" t="s">
        <v>2068</v>
      </c>
      <c r="C17" s="401" t="s">
        <v>2063</v>
      </c>
    </row>
    <row r="18" spans="1:14" x14ac:dyDescent="0.25">
      <c r="A18" s="394">
        <v>16</v>
      </c>
      <c r="B18" s="395" t="s">
        <v>2069</v>
      </c>
      <c r="C18" s="401" t="s">
        <v>2063</v>
      </c>
    </row>
    <row r="19" spans="1:14" x14ac:dyDescent="0.25">
      <c r="A19" s="394">
        <v>17</v>
      </c>
      <c r="B19" s="395" t="s">
        <v>2070</v>
      </c>
      <c r="C19" s="394" t="s">
        <v>1732</v>
      </c>
    </row>
    <row r="20" spans="1:14" x14ac:dyDescent="0.25">
      <c r="A20" s="394">
        <v>18</v>
      </c>
      <c r="B20" s="395" t="s">
        <v>2071</v>
      </c>
      <c r="C20" s="394" t="s">
        <v>1732</v>
      </c>
    </row>
    <row r="21" spans="1:14" x14ac:dyDescent="0.25">
      <c r="A21" s="394">
        <v>19</v>
      </c>
      <c r="B21" s="395" t="s">
        <v>1198</v>
      </c>
      <c r="C21" s="396">
        <v>5</v>
      </c>
      <c r="D21" s="396">
        <v>0</v>
      </c>
      <c r="E21" s="396">
        <v>3</v>
      </c>
      <c r="F21" s="396">
        <v>0</v>
      </c>
      <c r="G21" s="396">
        <v>2</v>
      </c>
      <c r="H21" s="396">
        <v>0</v>
      </c>
      <c r="I21" s="396">
        <v>0</v>
      </c>
      <c r="J21" s="396"/>
      <c r="K21" s="396"/>
      <c r="L21" s="396">
        <v>8</v>
      </c>
      <c r="M21" s="397">
        <v>0</v>
      </c>
      <c r="N21" s="398">
        <f>E21/L21</f>
        <v>0.375</v>
      </c>
    </row>
    <row r="22" spans="1:14" x14ac:dyDescent="0.25">
      <c r="A22" s="394">
        <v>20</v>
      </c>
      <c r="B22" s="395" t="s">
        <v>2072</v>
      </c>
    </row>
    <row r="23" spans="1:14" x14ac:dyDescent="0.25">
      <c r="A23" s="394">
        <v>21</v>
      </c>
      <c r="B23" s="395" t="s">
        <v>2073</v>
      </c>
    </row>
    <row r="24" spans="1:14" x14ac:dyDescent="0.25">
      <c r="A24" s="394">
        <v>22</v>
      </c>
      <c r="B24" s="395" t="s">
        <v>2074</v>
      </c>
      <c r="C24" s="396">
        <v>1</v>
      </c>
      <c r="D24" s="396">
        <v>1</v>
      </c>
      <c r="E24" s="396">
        <v>6</v>
      </c>
      <c r="F24" s="396">
        <v>0</v>
      </c>
      <c r="G24" s="396">
        <v>3</v>
      </c>
      <c r="H24" s="396">
        <v>1</v>
      </c>
      <c r="I24" s="396">
        <v>0</v>
      </c>
      <c r="J24" s="396"/>
      <c r="K24" s="396"/>
      <c r="L24" s="396">
        <v>8</v>
      </c>
      <c r="M24" s="397">
        <v>0</v>
      </c>
      <c r="N24" s="398">
        <f t="shared" ref="N24:N30" si="2">E24/L24</f>
        <v>0.75</v>
      </c>
    </row>
    <row r="25" spans="1:14" x14ac:dyDescent="0.25">
      <c r="A25" s="394">
        <v>23</v>
      </c>
      <c r="B25" s="395" t="s">
        <v>2077</v>
      </c>
      <c r="C25" s="401" t="s">
        <v>2078</v>
      </c>
    </row>
    <row r="26" spans="1:14" x14ac:dyDescent="0.25">
      <c r="A26" s="394">
        <v>24</v>
      </c>
      <c r="B26" s="395" t="s">
        <v>2080</v>
      </c>
      <c r="C26" s="401" t="s">
        <v>2079</v>
      </c>
    </row>
    <row r="27" spans="1:14" x14ac:dyDescent="0.25">
      <c r="A27" s="394">
        <v>25</v>
      </c>
      <c r="B27" s="395" t="s">
        <v>2081</v>
      </c>
      <c r="C27" s="396"/>
      <c r="D27" s="396"/>
      <c r="E27" s="396">
        <v>2</v>
      </c>
      <c r="F27" s="396"/>
      <c r="G27" s="396">
        <v>2</v>
      </c>
      <c r="H27" s="396"/>
      <c r="I27" s="396">
        <v>0.5</v>
      </c>
      <c r="J27" s="396"/>
      <c r="K27" s="396"/>
      <c r="L27" s="396">
        <v>3</v>
      </c>
      <c r="M27" s="397"/>
      <c r="N27" s="398">
        <f t="shared" si="2"/>
        <v>0.66666666666666663</v>
      </c>
    </row>
    <row r="28" spans="1:14" x14ac:dyDescent="0.25">
      <c r="A28" s="394">
        <v>26</v>
      </c>
      <c r="B28" s="395" t="s">
        <v>2082</v>
      </c>
      <c r="C28" s="401" t="s">
        <v>2079</v>
      </c>
    </row>
    <row r="29" spans="1:14" x14ac:dyDescent="0.25">
      <c r="A29" s="394">
        <v>27</v>
      </c>
      <c r="B29" s="395" t="s">
        <v>2083</v>
      </c>
      <c r="C29" s="401" t="s">
        <v>2084</v>
      </c>
    </row>
    <row r="30" spans="1:14" x14ac:dyDescent="0.25">
      <c r="A30" s="394">
        <v>28</v>
      </c>
      <c r="B30" s="395" t="s">
        <v>2085</v>
      </c>
      <c r="C30" s="396">
        <v>2</v>
      </c>
      <c r="D30" s="396">
        <v>3</v>
      </c>
      <c r="E30" s="396">
        <v>4</v>
      </c>
      <c r="F30" s="396">
        <v>0</v>
      </c>
      <c r="G30" s="396">
        <v>2</v>
      </c>
      <c r="H30" s="396">
        <v>0</v>
      </c>
      <c r="I30" s="396">
        <v>0</v>
      </c>
      <c r="J30" s="396"/>
      <c r="K30" s="396"/>
      <c r="L30" s="396">
        <v>16</v>
      </c>
      <c r="M30" s="397">
        <v>0</v>
      </c>
      <c r="N30" s="398">
        <f t="shared" si="2"/>
        <v>0.25</v>
      </c>
    </row>
    <row r="31" spans="1:14" x14ac:dyDescent="0.25">
      <c r="A31" s="394">
        <v>29</v>
      </c>
      <c r="B31" s="395" t="s">
        <v>1519</v>
      </c>
    </row>
    <row r="32" spans="1:14" x14ac:dyDescent="0.25">
      <c r="A32" s="394">
        <v>30</v>
      </c>
      <c r="B32" s="395" t="s">
        <v>2086</v>
      </c>
      <c r="C32" s="401" t="s">
        <v>2063</v>
      </c>
    </row>
    <row r="33" spans="1:12" x14ac:dyDescent="0.25">
      <c r="A33" s="394">
        <v>31</v>
      </c>
      <c r="B33" s="395" t="s">
        <v>2087</v>
      </c>
      <c r="C33" s="401" t="s">
        <v>2063</v>
      </c>
    </row>
    <row r="34" spans="1:12" x14ac:dyDescent="0.25">
      <c r="A34" s="394">
        <v>32</v>
      </c>
      <c r="B34" s="395" t="s">
        <v>2088</v>
      </c>
    </row>
    <row r="35" spans="1:12" x14ac:dyDescent="0.25">
      <c r="A35" s="394">
        <v>33</v>
      </c>
      <c r="B35" s="395" t="s">
        <v>2089</v>
      </c>
    </row>
    <row r="36" spans="1:12" ht="36" x14ac:dyDescent="0.25">
      <c r="A36" s="394" t="s">
        <v>2091</v>
      </c>
      <c r="B36" s="395" t="s">
        <v>2090</v>
      </c>
      <c r="C36" s="401" t="s">
        <v>1732</v>
      </c>
    </row>
    <row r="37" spans="1:12" ht="36" x14ac:dyDescent="0.25">
      <c r="A37" s="394" t="s">
        <v>2092</v>
      </c>
      <c r="B37" s="395" t="s">
        <v>2093</v>
      </c>
      <c r="C37" s="401" t="s">
        <v>1732</v>
      </c>
    </row>
    <row r="38" spans="1:12" x14ac:dyDescent="0.25">
      <c r="B38" s="395">
        <f>SUM(C38:I38)</f>
        <v>393</v>
      </c>
      <c r="C38" s="394">
        <f>C3+C4+C5+C6+C8+C11+C12+C13+C15+C16+C24+C21+C30</f>
        <v>130</v>
      </c>
      <c r="D38" s="394">
        <f t="shared" ref="D38:L38" si="3">D3+D4+D5+D6+D8+D11+D12+D13+D15+D16+D24+D21+D30</f>
        <v>14</v>
      </c>
      <c r="E38" s="394">
        <f t="shared" si="3"/>
        <v>121</v>
      </c>
      <c r="F38" s="394">
        <f t="shared" si="3"/>
        <v>14</v>
      </c>
      <c r="G38" s="394">
        <f t="shared" si="3"/>
        <v>64</v>
      </c>
      <c r="H38" s="394">
        <f t="shared" si="3"/>
        <v>37</v>
      </c>
      <c r="I38" s="394">
        <f t="shared" si="3"/>
        <v>13</v>
      </c>
      <c r="L38" s="394">
        <f t="shared" si="3"/>
        <v>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התייחסות על מסמך התכולות</vt:lpstr>
      <vt:lpstr>התייחסות הגופים על מסמך התכולות</vt:lpstr>
      <vt:lpstr>גיבוי</vt:lpstr>
      <vt:lpstr>לא לגעת</vt:lpstr>
      <vt:lpstr>הערות כלליות</vt:lpstr>
      <vt:lpstr>התייחסות למסכים</vt:lpstr>
      <vt:lpstr>סיכום סטטיסטי</vt:lpstr>
      <vt:lpstr>'התייחסות על מסמך התכולות'!Print_Titles</vt:lpstr>
      <vt:lpstr>סיווג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Boichis</dc:creator>
  <cp:lastModifiedBy>Ron Boichis</cp:lastModifiedBy>
  <cp:lastPrinted>2015-01-08T13:57:23Z</cp:lastPrinted>
  <dcterms:created xsi:type="dcterms:W3CDTF">2014-12-24T13:15:14Z</dcterms:created>
  <dcterms:modified xsi:type="dcterms:W3CDTF">2015-01-19T16:40:49Z</dcterms:modified>
</cp:coreProperties>
</file>