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0.1.166\cstuff$\מלאי ציוד\מ''ד\"/>
    </mc:Choice>
  </mc:AlternateContent>
  <bookViews>
    <workbookView xWindow="0" yWindow="0" windowWidth="14370" windowHeight="7575" activeTab="1"/>
  </bookViews>
  <sheets>
    <sheet name="מחזור מ''ד" sheetId="1" r:id="rId1"/>
    <sheet name="גיליון זיכויים" sheetId="3" r:id="rId2"/>
    <sheet name="לפטופים חסרים" sheetId="2" r:id="rId3"/>
  </sheets>
  <definedNames>
    <definedName name="_xlnm._FilterDatabase" localSheetId="1" hidden="1">'גיליון זיכויים'!$B$3:$J$45</definedName>
    <definedName name="_xlnm._FilterDatabase" localSheetId="0">'מחזור מ''''ד'!$A$2:$P$44</definedName>
    <definedName name="_xlnm.Print_Area" localSheetId="1">'גיליון זיכויים'!$B$2:$AA$46</definedName>
    <definedName name="_xlnm.Print_Area" localSheetId="0">'מחזור מ''''ד'!$A$2:$P$53</definedName>
  </definedNames>
  <calcPr calcId="152511"/>
</workbook>
</file>

<file path=xl/calcChain.xml><?xml version="1.0" encoding="utf-8"?>
<calcChain xmlns="http://schemas.openxmlformats.org/spreadsheetml/2006/main">
  <c r="H46" i="3" l="1"/>
  <c r="K46" i="3"/>
  <c r="L46" i="3"/>
  <c r="M46" i="3"/>
  <c r="N46" i="3"/>
  <c r="O46" i="3"/>
  <c r="P46" i="3"/>
  <c r="Q46" i="3"/>
  <c r="R46" i="3"/>
  <c r="S46" i="3"/>
  <c r="T46" i="3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46" i="3" s="1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46" i="3" s="1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Z4" i="3"/>
  <c r="Y4" i="3"/>
  <c r="X4" i="3"/>
  <c r="W4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46" i="3" s="1"/>
  <c r="V38" i="3"/>
  <c r="V39" i="3"/>
  <c r="V40" i="3"/>
  <c r="V41" i="3"/>
  <c r="V42" i="3"/>
  <c r="V43" i="3"/>
  <c r="V44" i="3"/>
  <c r="V45" i="3"/>
  <c r="V5" i="3"/>
  <c r="V4" i="3"/>
  <c r="X46" i="3" l="1"/>
  <c r="W46" i="3"/>
  <c r="AA5" i="3"/>
  <c r="AA4" i="3"/>
  <c r="AA41" i="3"/>
  <c r="AA29" i="3"/>
  <c r="AA25" i="3"/>
  <c r="AA17" i="3"/>
  <c r="AA13" i="3"/>
  <c r="AA9" i="3"/>
  <c r="AA12" i="3"/>
  <c r="AA39" i="3"/>
  <c r="AA23" i="3"/>
  <c r="AA11" i="3"/>
  <c r="AA43" i="3"/>
  <c r="AA27" i="3"/>
  <c r="AA7" i="3"/>
  <c r="AA35" i="3"/>
  <c r="AA31" i="3"/>
  <c r="AA19" i="3"/>
  <c r="AA15" i="3"/>
  <c r="AA44" i="3"/>
  <c r="AA28" i="3"/>
  <c r="AA45" i="3"/>
  <c r="AA37" i="3"/>
  <c r="AA33" i="3"/>
  <c r="AA21" i="3"/>
  <c r="AA42" i="3"/>
  <c r="AA38" i="3"/>
  <c r="AA34" i="3"/>
  <c r="AA30" i="3"/>
  <c r="AA26" i="3"/>
  <c r="AA22" i="3"/>
  <c r="AA18" i="3"/>
  <c r="AA14" i="3"/>
  <c r="AA10" i="3"/>
  <c r="AA6" i="3"/>
  <c r="AA40" i="3"/>
  <c r="AA36" i="3"/>
  <c r="AA32" i="3"/>
  <c r="AA24" i="3"/>
  <c r="AA20" i="3"/>
  <c r="AA16" i="3"/>
  <c r="AA8" i="3"/>
  <c r="AA46" i="3" l="1"/>
</calcChain>
</file>

<file path=xl/sharedStrings.xml><?xml version="1.0" encoding="utf-8"?>
<sst xmlns="http://schemas.openxmlformats.org/spreadsheetml/2006/main" count="1123" uniqueCount="565">
  <si>
    <t>M</t>
  </si>
  <si>
    <t>M115</t>
  </si>
  <si>
    <t>PC-078QW4</t>
  </si>
  <si>
    <t>M133</t>
  </si>
  <si>
    <t>PC-078QW7</t>
  </si>
  <si>
    <t>M124</t>
  </si>
  <si>
    <t>PC-078QWW</t>
  </si>
  <si>
    <t>M119</t>
  </si>
  <si>
    <t>PC-078QX9</t>
  </si>
  <si>
    <t>M118</t>
  </si>
  <si>
    <t>PC-078QWB</t>
  </si>
  <si>
    <t>M128</t>
  </si>
  <si>
    <t>M130</t>
  </si>
  <si>
    <t>PC-078QX8</t>
  </si>
  <si>
    <t>M106</t>
  </si>
  <si>
    <t>PC-078QX3</t>
  </si>
  <si>
    <t>M117</t>
  </si>
  <si>
    <t>PC-078QX6</t>
  </si>
  <si>
    <t>M112</t>
  </si>
  <si>
    <t>PC-078QWF</t>
  </si>
  <si>
    <t>M131</t>
  </si>
  <si>
    <t>PC-078QW3</t>
  </si>
  <si>
    <t>M132</t>
  </si>
  <si>
    <t>PC-078QWY</t>
  </si>
  <si>
    <t>M126</t>
  </si>
  <si>
    <t>PC-078QX1</t>
  </si>
  <si>
    <t>M122</t>
  </si>
  <si>
    <t>PC-078QWN</t>
  </si>
  <si>
    <t>M129</t>
  </si>
  <si>
    <t>M101</t>
  </si>
  <si>
    <t>M104</t>
  </si>
  <si>
    <t>M102</t>
  </si>
  <si>
    <t>M109</t>
  </si>
  <si>
    <t>M127</t>
  </si>
  <si>
    <t>M110</t>
  </si>
  <si>
    <t>M125</t>
  </si>
  <si>
    <t>M111</t>
  </si>
  <si>
    <t>M103</t>
  </si>
  <si>
    <t>M121</t>
  </si>
  <si>
    <t>M116</t>
  </si>
  <si>
    <t>M108</t>
  </si>
  <si>
    <t>M107</t>
  </si>
  <si>
    <t>M120</t>
  </si>
  <si>
    <t>M139</t>
  </si>
  <si>
    <t>M138</t>
  </si>
  <si>
    <t>M136</t>
  </si>
  <si>
    <t>M137</t>
  </si>
  <si>
    <t>M140</t>
  </si>
  <si>
    <t>M135</t>
  </si>
  <si>
    <t>M105</t>
  </si>
  <si>
    <t>M113</t>
  </si>
  <si>
    <t>M134</t>
  </si>
  <si>
    <t>PC-078QWA</t>
  </si>
  <si>
    <t>PC-078QWC</t>
  </si>
  <si>
    <t>PC-078QW5</t>
  </si>
  <si>
    <t>PC-078QWQ</t>
  </si>
  <si>
    <t>PC-078QWK</t>
  </si>
  <si>
    <t>PC-078QWH</t>
  </si>
  <si>
    <t>PC-078QW8</t>
  </si>
  <si>
    <t>PC-078QWR</t>
  </si>
  <si>
    <t>PC-078QWT</t>
  </si>
  <si>
    <t>PC-078QWE</t>
  </si>
  <si>
    <t>PC-078QWS</t>
  </si>
  <si>
    <t>PC-078QWV</t>
  </si>
  <si>
    <t>PC-078QWZ</t>
  </si>
  <si>
    <t>PC-078QW6</t>
  </si>
  <si>
    <t>PC-078QWL</t>
  </si>
  <si>
    <t>PC-078QX4</t>
  </si>
  <si>
    <t>PC-078QW9</t>
  </si>
  <si>
    <t>PC-078QX2</t>
  </si>
  <si>
    <t>M123</t>
  </si>
  <si>
    <t>PC-078QWU</t>
  </si>
  <si>
    <t>סיסמת מייל</t>
  </si>
  <si>
    <t>סיסמת אתר</t>
  </si>
  <si>
    <t>M114</t>
  </si>
  <si>
    <t>מספר נטסטיק</t>
  </si>
  <si>
    <t>מספר סידורי</t>
  </si>
  <si>
    <t>M141</t>
  </si>
  <si>
    <t>סוג</t>
  </si>
  <si>
    <t>חניך</t>
  </si>
  <si>
    <t>סגל</t>
  </si>
  <si>
    <t>This document made by Eldar Sasson. This cell has been locked for prevent any removal of data.</t>
  </si>
  <si>
    <t>פרטי עב'</t>
  </si>
  <si>
    <t>משפחה עב'</t>
  </si>
  <si>
    <t>פרטי אנג'</t>
  </si>
  <si>
    <t>משפחה אנג'</t>
  </si>
  <si>
    <t>PC-078QX5</t>
  </si>
  <si>
    <t>029290186</t>
  </si>
  <si>
    <t>037692845</t>
  </si>
  <si>
    <t>059207217</t>
  </si>
  <si>
    <t>029492840</t>
  </si>
  <si>
    <t>005113837</t>
  </si>
  <si>
    <t>025081670</t>
  </si>
  <si>
    <t>034025221</t>
  </si>
  <si>
    <t>005183486</t>
  </si>
  <si>
    <t>017722067</t>
  </si>
  <si>
    <t>033191354</t>
  </si>
  <si>
    <t>034477364</t>
  </si>
  <si>
    <t>032417255</t>
  </si>
  <si>
    <t>023103955</t>
  </si>
  <si>
    <t>058262080</t>
  </si>
  <si>
    <t>040216590</t>
  </si>
  <si>
    <t>025247081</t>
  </si>
  <si>
    <t>057996969</t>
  </si>
  <si>
    <t>013662044</t>
  </si>
  <si>
    <t>001040583</t>
  </si>
  <si>
    <t>024354961</t>
  </si>
  <si>
    <t>028029023</t>
  </si>
  <si>
    <t>032032567</t>
  </si>
  <si>
    <t>032341299</t>
  </si>
  <si>
    <t>029385960</t>
  </si>
  <si>
    <t>027384916</t>
  </si>
  <si>
    <t>024665853</t>
  </si>
  <si>
    <t>037650538</t>
  </si>
  <si>
    <t>025296237</t>
  </si>
  <si>
    <t>005224023</t>
  </si>
  <si>
    <t>029532819</t>
  </si>
  <si>
    <t>014752422</t>
  </si>
  <si>
    <t>028582492</t>
  </si>
  <si>
    <t>SB100959</t>
  </si>
  <si>
    <t>E6140601F</t>
  </si>
  <si>
    <t>O1484549</t>
  </si>
  <si>
    <t>C4J60HW90</t>
  </si>
  <si>
    <t>שם משתמש למייל (המייל עד השטרודל)</t>
  </si>
  <si>
    <t>SW331799</t>
  </si>
  <si>
    <t>אל"ם</t>
  </si>
  <si>
    <t>נצ"מ</t>
  </si>
  <si>
    <t>מר</t>
  </si>
  <si>
    <t>סא"ל</t>
  </si>
  <si>
    <t>גב'</t>
  </si>
  <si>
    <t>טפסר ב</t>
  </si>
  <si>
    <t>COL</t>
  </si>
  <si>
    <t>CDR</t>
  </si>
  <si>
    <t>LtCol</t>
  </si>
  <si>
    <t>LTC</t>
  </si>
  <si>
    <t>Brig</t>
  </si>
  <si>
    <t>LTC (GS)</t>
  </si>
  <si>
    <t xml:space="preserve"> אביב - אבוטבול </t>
  </si>
  <si>
    <t xml:space="preserve"> אדרי</t>
  </si>
  <si>
    <t xml:space="preserve"> בורה</t>
  </si>
  <si>
    <t xml:space="preserve"> ביסטריצר</t>
  </si>
  <si>
    <t xml:space="preserve"> בלאיש</t>
  </si>
  <si>
    <t xml:space="preserve"> בן ברק</t>
  </si>
  <si>
    <t xml:space="preserve"> בק</t>
  </si>
  <si>
    <t xml:space="preserve"> בר כליפא</t>
  </si>
  <si>
    <t xml:space="preserve"> ברט יונתן</t>
  </si>
  <si>
    <t xml:space="preserve"> ברקאי</t>
  </si>
  <si>
    <t xml:space="preserve"> גרוסמן</t>
  </si>
  <si>
    <t xml:space="preserve"> דניאל</t>
  </si>
  <si>
    <t xml:space="preserve"> הכהן </t>
  </si>
  <si>
    <t xml:space="preserve"> טוני</t>
  </si>
  <si>
    <t xml:space="preserve"> טריף</t>
  </si>
  <si>
    <t xml:space="preserve"> יהודה</t>
  </si>
  <si>
    <t xml:space="preserve"> ירום</t>
  </si>
  <si>
    <t xml:space="preserve"> ישעיהו</t>
  </si>
  <si>
    <t xml:space="preserve"> לוין</t>
  </si>
  <si>
    <t xml:space="preserve"> מקמל</t>
  </si>
  <si>
    <t xml:space="preserve"> ניאגו</t>
  </si>
  <si>
    <t xml:space="preserve"> ניר</t>
  </si>
  <si>
    <t xml:space="preserve"> סטולוביץ</t>
  </si>
  <si>
    <t xml:space="preserve"> עזורי </t>
  </si>
  <si>
    <t xml:space="preserve"> פאגלין</t>
  </si>
  <si>
    <t xml:space="preserve"> פלד</t>
  </si>
  <si>
    <t xml:space="preserve"> קינן</t>
  </si>
  <si>
    <t xml:space="preserve"> קמרינסקי</t>
  </si>
  <si>
    <t xml:space="preserve"> רגב</t>
  </si>
  <si>
    <t xml:space="preserve"> רון</t>
  </si>
  <si>
    <t xml:space="preserve"> שומר </t>
  </si>
  <si>
    <t xml:space="preserve"> שחר</t>
  </si>
  <si>
    <t xml:space="preserve"> שמעוני</t>
  </si>
  <si>
    <t>De Queiroz Oliveira</t>
  </si>
  <si>
    <t>Leigh</t>
  </si>
  <si>
    <t>Lembo</t>
  </si>
  <si>
    <t>Maraska</t>
  </si>
  <si>
    <t>NG</t>
  </si>
  <si>
    <t>Sachdev</t>
  </si>
  <si>
    <t>Schneider</t>
  </si>
  <si>
    <t>אייל</t>
  </si>
  <si>
    <t>שמעון</t>
  </si>
  <si>
    <t>שלום</t>
  </si>
  <si>
    <t>גל</t>
  </si>
  <si>
    <t>שי</t>
  </si>
  <si>
    <t>דורון</t>
  </si>
  <si>
    <t>שחר</t>
  </si>
  <si>
    <t>דדו</t>
  </si>
  <si>
    <t>מילר</t>
  </si>
  <si>
    <t>גדי</t>
  </si>
  <si>
    <t>יעל חיה</t>
  </si>
  <si>
    <t>חי עזרא</t>
  </si>
  <si>
    <t>יהודה</t>
  </si>
  <si>
    <t>מוריס</t>
  </si>
  <si>
    <t>בדר</t>
  </si>
  <si>
    <t>יהושע</t>
  </si>
  <si>
    <t>יואב</t>
  </si>
  <si>
    <t>בר-דב</t>
  </si>
  <si>
    <t>אליהו</t>
  </si>
  <si>
    <t>פלג</t>
  </si>
  <si>
    <t>יריב</t>
  </si>
  <si>
    <t>אבינעם</t>
  </si>
  <si>
    <t>מאיר</t>
  </si>
  <si>
    <t>גיא</t>
  </si>
  <si>
    <t>גלעד</t>
  </si>
  <si>
    <t>רן</t>
  </si>
  <si>
    <t>קרן</t>
  </si>
  <si>
    <t>מימי</t>
  </si>
  <si>
    <t>מגל</t>
  </si>
  <si>
    <t>ישראל</t>
  </si>
  <si>
    <t>שפירא</t>
  </si>
  <si>
    <t>יובל</t>
  </si>
  <si>
    <t>Jose Roberto</t>
  </si>
  <si>
    <t>Terry</t>
  </si>
  <si>
    <t>James</t>
  </si>
  <si>
    <t>Don</t>
  </si>
  <si>
    <t>Wei How</t>
  </si>
  <si>
    <t>Rajendra</t>
  </si>
  <si>
    <t>Markus</t>
  </si>
  <si>
    <t>דרגה אנג'</t>
  </si>
  <si>
    <t>דרגה עב'</t>
  </si>
  <si>
    <t>Aviv - Abutbul</t>
  </si>
  <si>
    <t>Adrei</t>
  </si>
  <si>
    <t>Boreh</t>
  </si>
  <si>
    <t>Bistricher</t>
  </si>
  <si>
    <t>Blaish</t>
  </si>
  <si>
    <t>Ben Barak</t>
  </si>
  <si>
    <t>Bek</t>
  </si>
  <si>
    <t>Bar Kalifa</t>
  </si>
  <si>
    <t>Bert Yonatan</t>
  </si>
  <si>
    <t>Barkai</t>
  </si>
  <si>
    <t>Grosman</t>
  </si>
  <si>
    <t>Daniel</t>
  </si>
  <si>
    <t>Hacohen</t>
  </si>
  <si>
    <t>Toni</t>
  </si>
  <si>
    <t>Tarif</t>
  </si>
  <si>
    <t xml:space="preserve">Yehuda </t>
  </si>
  <si>
    <t>Yael</t>
  </si>
  <si>
    <t>Yarom</t>
  </si>
  <si>
    <t>Yeshaiyahu</t>
  </si>
  <si>
    <t>Levin</t>
  </si>
  <si>
    <t>Makmel</t>
  </si>
  <si>
    <t>Niago</t>
  </si>
  <si>
    <t>Nir</t>
  </si>
  <si>
    <t>Stolovich</t>
  </si>
  <si>
    <t>Azuri</t>
  </si>
  <si>
    <t>Paglin</t>
  </si>
  <si>
    <t>Peled</t>
  </si>
  <si>
    <t>Kinan</t>
  </si>
  <si>
    <t>Kamrinski</t>
  </si>
  <si>
    <t>Regev</t>
  </si>
  <si>
    <t>Ron</t>
  </si>
  <si>
    <t>Shomer</t>
  </si>
  <si>
    <t>Shachar</t>
  </si>
  <si>
    <t>Shimoni</t>
  </si>
  <si>
    <t>Mr</t>
  </si>
  <si>
    <t>Mrs.</t>
  </si>
  <si>
    <t>MG(IFD)</t>
  </si>
  <si>
    <t>Ms</t>
  </si>
  <si>
    <t>Eyal</t>
  </si>
  <si>
    <t>Shimon</t>
  </si>
  <si>
    <t>Shalom</t>
  </si>
  <si>
    <t>Gal</t>
  </si>
  <si>
    <t>Shay</t>
  </si>
  <si>
    <t>Doron</t>
  </si>
  <si>
    <t>Shahar</t>
  </si>
  <si>
    <t>Dado</t>
  </si>
  <si>
    <t>Miller</t>
  </si>
  <si>
    <t>Gadi</t>
  </si>
  <si>
    <t>Yael Chaya</t>
  </si>
  <si>
    <t>Chai Ezra</t>
  </si>
  <si>
    <t>Yehuda</t>
  </si>
  <si>
    <t>Moris</t>
  </si>
  <si>
    <t>Bader</t>
  </si>
  <si>
    <t xml:space="preserve"> Joshua</t>
  </si>
  <si>
    <t>Malik</t>
  </si>
  <si>
    <t>Yoav</t>
  </si>
  <si>
    <t>Bar-Dov</t>
  </si>
  <si>
    <t>Eliyahu</t>
  </si>
  <si>
    <t>Peleg</t>
  </si>
  <si>
    <t>Yariv</t>
  </si>
  <si>
    <t>Avinoam</t>
  </si>
  <si>
    <t>Meir</t>
  </si>
  <si>
    <t>Guy</t>
  </si>
  <si>
    <t>Gilad</t>
  </si>
  <si>
    <t>Ran</t>
  </si>
  <si>
    <t>Keren</t>
  </si>
  <si>
    <t>Mimi</t>
  </si>
  <si>
    <t>Magal</t>
  </si>
  <si>
    <t>Israel</t>
  </si>
  <si>
    <t>Shapira</t>
  </si>
  <si>
    <t>Yuval</t>
  </si>
  <si>
    <t>eyal44av</t>
  </si>
  <si>
    <t>shimon44ad</t>
  </si>
  <si>
    <t>gal44bi</t>
  </si>
  <si>
    <t>shay44bl</t>
  </si>
  <si>
    <t>doron44ba</t>
  </si>
  <si>
    <t>shahar44be</t>
  </si>
  <si>
    <t>dado44ka</t>
  </si>
  <si>
    <t>miller44yo</t>
  </si>
  <si>
    <t>chai44da</t>
  </si>
  <si>
    <t>yael44gr</t>
  </si>
  <si>
    <t>yehuda44ha</t>
  </si>
  <si>
    <t>moris44to</t>
  </si>
  <si>
    <t>bader44ta</t>
  </si>
  <si>
    <t>joshua44ye</t>
  </si>
  <si>
    <t>malik44ya</t>
  </si>
  <si>
    <t>yoav44ya</t>
  </si>
  <si>
    <t>bardov44ye</t>
  </si>
  <si>
    <t>doron44le</t>
  </si>
  <si>
    <t>eliyahu44ma</t>
  </si>
  <si>
    <t>peleg44ni</t>
  </si>
  <si>
    <t>yariv44na</t>
  </si>
  <si>
    <t>avinoam44st</t>
  </si>
  <si>
    <t>meir44az</t>
  </si>
  <si>
    <t>guy44pa</t>
  </si>
  <si>
    <t>gilad44pe</t>
  </si>
  <si>
    <t>ran44ki</t>
  </si>
  <si>
    <t>keren44ka</t>
  </si>
  <si>
    <t>magal44ro</t>
  </si>
  <si>
    <t>israel44sh</t>
  </si>
  <si>
    <t>shapira44sh</t>
  </si>
  <si>
    <t>yuval44sh</t>
  </si>
  <si>
    <t>jose44qu</t>
  </si>
  <si>
    <t>terry44le</t>
  </si>
  <si>
    <t>james44le</t>
  </si>
  <si>
    <t>don44ma</t>
  </si>
  <si>
    <t>wei44ho</t>
  </si>
  <si>
    <t>rajendra44sa</t>
  </si>
  <si>
    <t>mimi44re</t>
  </si>
  <si>
    <t>gadi44ba</t>
  </si>
  <si>
    <t>PC-0AJU1Z</t>
  </si>
  <si>
    <t>M91</t>
  </si>
  <si>
    <t>PC-0AJU1F</t>
  </si>
  <si>
    <t>M92</t>
  </si>
  <si>
    <t>PC-0AJU1H</t>
  </si>
  <si>
    <t>M93</t>
  </si>
  <si>
    <t>PC-0AJU1Y</t>
  </si>
  <si>
    <t>M94</t>
  </si>
  <si>
    <t>PC-0AJU1P</t>
  </si>
  <si>
    <t>M95</t>
  </si>
  <si>
    <t>PC-0AJU1N</t>
  </si>
  <si>
    <t>M96</t>
  </si>
  <si>
    <t>PC-0AJU1K</t>
  </si>
  <si>
    <t>M97</t>
  </si>
  <si>
    <t>PC-0AJU1V</t>
  </si>
  <si>
    <t>M98</t>
  </si>
  <si>
    <t>תקולים</t>
  </si>
  <si>
    <t>אצל מדריך</t>
  </si>
  <si>
    <t>בלשכת אלוף</t>
  </si>
  <si>
    <t xml:space="preserve">לא החזירו </t>
  </si>
  <si>
    <t>לפטופים שהוגדרו באנגלית כולל אופיס</t>
  </si>
  <si>
    <t>מידע חשוב לפטופים T440p</t>
  </si>
  <si>
    <t>* בלפטופים M81-M99 קיים בנוסף כונן דיסקים.</t>
  </si>
  <si>
    <t>VPN-L05581</t>
  </si>
  <si>
    <t>VPN-L05584</t>
  </si>
  <si>
    <t>VPN-L05595</t>
  </si>
  <si>
    <t>VPN-L05596</t>
  </si>
  <si>
    <t>VPN-L05597</t>
  </si>
  <si>
    <t>VPN-L05601</t>
  </si>
  <si>
    <t>VPN-L05605</t>
  </si>
  <si>
    <t>VPN-L05609</t>
  </si>
  <si>
    <t>VPN-L05621</t>
  </si>
  <si>
    <t>VPN-L05625</t>
  </si>
  <si>
    <t>VPN-L05627</t>
  </si>
  <si>
    <t>VPN-L05631</t>
  </si>
  <si>
    <t>VPN-L05637</t>
  </si>
  <si>
    <t>shalom44b</t>
  </si>
  <si>
    <t>markus44s</t>
  </si>
  <si>
    <t>VPN-L05579</t>
  </si>
  <si>
    <t>VPN-L05580</t>
  </si>
  <si>
    <t>VPN-L05585</t>
  </si>
  <si>
    <t>VPN-L05587</t>
  </si>
  <si>
    <t>VPN-L05592</t>
  </si>
  <si>
    <t>VPN-L05593</t>
  </si>
  <si>
    <t>VPN-L05598</t>
  </si>
  <si>
    <t>VPN-L05599</t>
  </si>
  <si>
    <t>VPN-L05600</t>
  </si>
  <si>
    <t>VPN-L05602</t>
  </si>
  <si>
    <t>VPN-L05604</t>
  </si>
  <si>
    <t>VPN-L05607</t>
  </si>
  <si>
    <t>VPN-L05608</t>
  </si>
  <si>
    <t>VPN-L05615</t>
  </si>
  <si>
    <t>VPN-L05617</t>
  </si>
  <si>
    <t>VPN-L05618</t>
  </si>
  <si>
    <t>VPN-L05622</t>
  </si>
  <si>
    <t>VPN-L05624</t>
  </si>
  <si>
    <t>VPN-L05626</t>
  </si>
  <si>
    <t>VPN-L05628</t>
  </si>
  <si>
    <t>VPN-L05629</t>
  </si>
  <si>
    <t>VPN-L05630</t>
  </si>
  <si>
    <t>VPN-L05632</t>
  </si>
  <si>
    <t>VPN-L05633</t>
  </si>
  <si>
    <t>VPN-L05634</t>
  </si>
  <si>
    <t>VPN-L05636</t>
  </si>
  <si>
    <t>VPN-L05623</t>
  </si>
  <si>
    <t>יעל</t>
  </si>
  <si>
    <t xml:space="preserve"> מליק</t>
  </si>
  <si>
    <t>024563017</t>
  </si>
  <si>
    <t>025613371</t>
  </si>
  <si>
    <t>צוות / Team</t>
  </si>
  <si>
    <t>Ea290186#</t>
  </si>
  <si>
    <t>Sa692845#</t>
  </si>
  <si>
    <t>Sh207217#</t>
  </si>
  <si>
    <t>Ga492840#</t>
  </si>
  <si>
    <t>Sh113837#</t>
  </si>
  <si>
    <t>Do081670#</t>
  </si>
  <si>
    <t>Sh025221#</t>
  </si>
  <si>
    <t>Da183486#</t>
  </si>
  <si>
    <t>Do722067#</t>
  </si>
  <si>
    <t>Sh191354#</t>
  </si>
  <si>
    <t>Da477364#</t>
  </si>
  <si>
    <t>Ch582492#</t>
  </si>
  <si>
    <t>Ye417255#</t>
  </si>
  <si>
    <t>Mo752422#</t>
  </si>
  <si>
    <t>Ba103955#</t>
  </si>
  <si>
    <t>Ye996969#</t>
  </si>
  <si>
    <t>Do662044#</t>
  </si>
  <si>
    <t>Ya216590#</t>
  </si>
  <si>
    <t>El040583#</t>
  </si>
  <si>
    <t>Pe354961#</t>
  </si>
  <si>
    <t>Ya029023#</t>
  </si>
  <si>
    <t>Av032567#</t>
  </si>
  <si>
    <t>Me341299#</t>
  </si>
  <si>
    <t>Gu385960#</t>
  </si>
  <si>
    <t>Gi384916#</t>
  </si>
  <si>
    <t>Ra665853#</t>
  </si>
  <si>
    <t>Ke650538#</t>
  </si>
  <si>
    <t>Mi296237#</t>
  </si>
  <si>
    <t>Ro563017#</t>
  </si>
  <si>
    <t>Is224023#</t>
  </si>
  <si>
    <t>Sh613371#</t>
  </si>
  <si>
    <t>Yu532819#</t>
  </si>
  <si>
    <t>Jo100959#</t>
  </si>
  <si>
    <t>Te331799#</t>
  </si>
  <si>
    <t>Ja511319#</t>
  </si>
  <si>
    <t>Do637617#</t>
  </si>
  <si>
    <t>We140601#</t>
  </si>
  <si>
    <t>Re484549#</t>
  </si>
  <si>
    <t>Ma906030#</t>
  </si>
  <si>
    <t>Jo262080#</t>
  </si>
  <si>
    <t>Yo247081#</t>
  </si>
  <si>
    <t xml:space="preserve">ת.ז. </t>
  </si>
  <si>
    <t>PC-078QWD</t>
  </si>
  <si>
    <t>הס</t>
  </si>
  <si>
    <t>Hess</t>
  </si>
  <si>
    <t>022675227</t>
  </si>
  <si>
    <t>VPN-L05635</t>
  </si>
  <si>
    <t>yael44hs</t>
  </si>
  <si>
    <t>Yh675227#</t>
  </si>
  <si>
    <t>M82</t>
  </si>
  <si>
    <t>M83</t>
  </si>
  <si>
    <t>M84</t>
  </si>
  <si>
    <t>M85</t>
  </si>
  <si>
    <t>M86</t>
  </si>
  <si>
    <t>M87</t>
  </si>
  <si>
    <t>M88</t>
  </si>
  <si>
    <t>גרוסמן</t>
  </si>
  <si>
    <t>נאוה</t>
  </si>
  <si>
    <t>PC-0AJU1G</t>
  </si>
  <si>
    <t>VPN-L05613</t>
  </si>
  <si>
    <t>חשמונאי</t>
  </si>
  <si>
    <t>צביה</t>
  </si>
  <si>
    <t>סא''ל</t>
  </si>
  <si>
    <t>אל''מ</t>
  </si>
  <si>
    <t>PC-0AJU1R</t>
  </si>
  <si>
    <t>VPN-L05616</t>
  </si>
  <si>
    <t>שטרן</t>
  </si>
  <si>
    <t>ענת</t>
  </si>
  <si>
    <t>PC-0AJU1U</t>
  </si>
  <si>
    <t>PC-0AJU1Q</t>
  </si>
  <si>
    <t>מר'</t>
  </si>
  <si>
    <t>קרסנה</t>
  </si>
  <si>
    <t>ג'וש</t>
  </si>
  <si>
    <t>PC-0AJU1S</t>
  </si>
  <si>
    <t>VPN-L05591</t>
  </si>
  <si>
    <t>שמלא</t>
  </si>
  <si>
    <t>עודד</t>
  </si>
  <si>
    <t>PC-0AJU1J</t>
  </si>
  <si>
    <t>VPN-L05582</t>
  </si>
  <si>
    <t>וקסמן</t>
  </si>
  <si>
    <t>חיים</t>
  </si>
  <si>
    <t>PC-0AJU1T</t>
  </si>
  <si>
    <t>VPN-L05594</t>
  </si>
  <si>
    <t>סג"ם</t>
  </si>
  <si>
    <t>אגייבה</t>
  </si>
  <si>
    <t>יוליה</t>
  </si>
  <si>
    <t>VPN-L05606</t>
  </si>
  <si>
    <t>אקרמן</t>
  </si>
  <si>
    <t>PC-078QWX</t>
  </si>
  <si>
    <t>רס"ן</t>
  </si>
  <si>
    <t>VPN-L05588</t>
  </si>
  <si>
    <t>VPN-L05610</t>
  </si>
  <si>
    <t>VPN-L05590</t>
  </si>
  <si>
    <t>M89</t>
  </si>
  <si>
    <t>סיידה-מרום</t>
  </si>
  <si>
    <t>יונתן</t>
  </si>
  <si>
    <t>yonima</t>
  </si>
  <si>
    <t>Yo188419#</t>
  </si>
  <si>
    <t>PC-0AJU1M</t>
  </si>
  <si>
    <t>VPN-L05619</t>
  </si>
  <si>
    <t>שם מחשב</t>
  </si>
  <si>
    <t>M26587</t>
  </si>
  <si>
    <t>M26607</t>
  </si>
  <si>
    <t>M26611</t>
  </si>
  <si>
    <t>M26614</t>
  </si>
  <si>
    <t>M26615</t>
  </si>
  <si>
    <t>M26616</t>
  </si>
  <si>
    <t>M26617</t>
  </si>
  <si>
    <t>M26665</t>
  </si>
  <si>
    <t>M26628</t>
  </si>
  <si>
    <t>M23937</t>
  </si>
  <si>
    <t>M26631</t>
  </si>
  <si>
    <t>M26633</t>
  </si>
  <si>
    <t>M26636</t>
  </si>
  <si>
    <t>M26637</t>
  </si>
  <si>
    <t>M26639</t>
  </si>
  <si>
    <t>M26640</t>
  </si>
  <si>
    <t>M26641</t>
  </si>
  <si>
    <t>M26642</t>
  </si>
  <si>
    <t>M26643</t>
  </si>
  <si>
    <t>M26644</t>
  </si>
  <si>
    <t>M26645</t>
  </si>
  <si>
    <t>M26647</t>
  </si>
  <si>
    <t>M26648</t>
  </si>
  <si>
    <t>M26649</t>
  </si>
  <si>
    <t>M26650</t>
  </si>
  <si>
    <t>M23959</t>
  </si>
  <si>
    <t>M26656</t>
  </si>
  <si>
    <t>M26657</t>
  </si>
  <si>
    <t>M26659</t>
  </si>
  <si>
    <t>M26661</t>
  </si>
  <si>
    <t>M26663</t>
  </si>
  <si>
    <t>M26671</t>
  </si>
  <si>
    <t>M26678</t>
  </si>
  <si>
    <t>M26680</t>
  </si>
  <si>
    <t>M26682</t>
  </si>
  <si>
    <t>M26683</t>
  </si>
  <si>
    <t>M26685</t>
  </si>
  <si>
    <t>M26686</t>
  </si>
  <si>
    <t>M26688</t>
  </si>
  <si>
    <t>M26690</t>
  </si>
  <si>
    <t>M26691</t>
  </si>
  <si>
    <t>M23974</t>
  </si>
  <si>
    <t>M26629</t>
  </si>
  <si>
    <t>M26646</t>
  </si>
  <si>
    <t>M26612</t>
  </si>
  <si>
    <t>M26632</t>
  </si>
  <si>
    <t>M23931</t>
  </si>
  <si>
    <t>M26658</t>
  </si>
  <si>
    <t>M26627</t>
  </si>
  <si>
    <t>M26653</t>
  </si>
  <si>
    <t>מחשב נייד</t>
  </si>
  <si>
    <t>מטען קיר</t>
  </si>
  <si>
    <t>NetStick</t>
  </si>
  <si>
    <t>כבל רשת</t>
  </si>
  <si>
    <t>עכבר</t>
  </si>
  <si>
    <t>ציוד שנחתם</t>
  </si>
  <si>
    <t>ציוד שזוכה</t>
  </si>
  <si>
    <t>פערים שנותרו</t>
  </si>
  <si>
    <t>סה''כ כמות שנותרה</t>
  </si>
  <si>
    <t>נתוני תקשוב - חניכי מב''ל מחזור מ''ד</t>
  </si>
  <si>
    <t>ת' זיכוי</t>
  </si>
  <si>
    <t>-</t>
  </si>
  <si>
    <t>רון</t>
  </si>
  <si>
    <t>דניאל</t>
  </si>
  <si>
    <t>טוני</t>
  </si>
  <si>
    <t>סכום כולל - סה''כ לכל עמודה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</si>
</sst>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;\א\י\ן\ \פ\ע\ר\י\ם;@"/>
    <numFmt numFmtId="165" formatCode="0;;\-;@"/>
  </numFmts>
  <fonts count="20" x14ac:knownFonts="1">
    <font>
      <sz val="11"/>
      <color theme="1"/>
      <name val="Arial"/>
      <family val="2"/>
      <charset val="177"/>
      <scheme val="minor"/>
    </font>
    <font>
      <sz val="10"/>
      <name val="Arial"/>
      <family val="2"/>
    </font>
    <font>
      <sz val="10"/>
      <color theme="1"/>
      <name val="Arial"/>
      <family val="2"/>
      <charset val="177"/>
      <scheme val="minor"/>
    </font>
    <font>
      <b/>
      <sz val="10"/>
      <color theme="1"/>
      <name val="Tahoma"/>
      <family val="2"/>
    </font>
    <font>
      <sz val="12"/>
      <color theme="1"/>
      <name val="Tahoma"/>
      <family val="2"/>
    </font>
    <font>
      <sz val="11"/>
      <color theme="1"/>
      <name val="Arial"/>
      <family val="2"/>
      <scheme val="minor"/>
    </font>
    <font>
      <i/>
      <sz val="8"/>
      <color theme="0" tint="-0.249977111117893"/>
      <name val="Arial"/>
      <family val="2"/>
      <scheme val="minor"/>
    </font>
    <font>
      <i/>
      <sz val="8"/>
      <color theme="0" tint="-0.34998626667073579"/>
      <name val="Arial"/>
      <family val="2"/>
      <scheme val="minor"/>
    </font>
    <font>
      <b/>
      <sz val="11"/>
      <color theme="1"/>
      <name val="Arial"/>
      <family val="2"/>
      <scheme val="minor"/>
    </font>
    <font>
      <sz val="12"/>
      <name val="Tahoma"/>
      <family val="2"/>
    </font>
    <font>
      <sz val="11"/>
      <name val="Arial"/>
      <family val="2"/>
      <scheme val="minor"/>
    </font>
    <font>
      <i/>
      <sz val="12"/>
      <color theme="0" tint="-0.249977111117893"/>
      <name val="Tahoma"/>
      <family val="2"/>
    </font>
    <font>
      <strike/>
      <sz val="11"/>
      <color theme="1"/>
      <name val="Arial"/>
      <family val="2"/>
      <charset val="177"/>
      <scheme val="minor"/>
    </font>
    <font>
      <b/>
      <sz val="12"/>
      <color theme="0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sz val="16"/>
      <color theme="0"/>
      <name val="Arial"/>
      <family val="2"/>
      <scheme val="minor"/>
    </font>
    <font>
      <b/>
      <sz val="18"/>
      <color theme="0"/>
      <name val="Arial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3">
    <xf numFmtId="0" fontId="0" fillId="0" borderId="0" xfId="0"/>
    <xf numFmtId="0" fontId="0" fillId="0" borderId="0" xfId="0"/>
    <xf numFmtId="49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4" fillId="0" borderId="1" xfId="0" quotePrefix="1" applyFon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left" vertic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3" fillId="5" borderId="1" xfId="0" applyFont="1" applyFill="1" applyBorder="1" applyAlignment="1" applyProtection="1">
      <alignment horizontal="center"/>
      <protection locked="0"/>
    </xf>
    <xf numFmtId="0" fontId="3" fillId="5" borderId="1" xfId="0" applyFont="1" applyFill="1" applyBorder="1" applyAlignment="1" applyProtection="1">
      <alignment horizontal="left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7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left" vertical="center"/>
    </xf>
    <xf numFmtId="0" fontId="4" fillId="0" borderId="1" xfId="0" quotePrefix="1" applyFont="1" applyBorder="1" applyAlignment="1">
      <alignment horizontal="center"/>
    </xf>
    <xf numFmtId="0" fontId="4" fillId="6" borderId="2" xfId="0" quotePrefix="1" applyFont="1" applyFill="1" applyBorder="1" applyAlignment="1" applyProtection="1">
      <alignment horizontal="center"/>
      <protection locked="0"/>
    </xf>
    <xf numFmtId="0" fontId="9" fillId="2" borderId="2" xfId="0" quotePrefix="1" applyFont="1" applyFill="1" applyBorder="1" applyAlignment="1" applyProtection="1">
      <alignment horizontal="center"/>
      <protection locked="0"/>
    </xf>
    <xf numFmtId="0" fontId="4" fillId="7" borderId="2" xfId="0" quotePrefix="1" applyFont="1" applyFill="1" applyBorder="1" applyAlignment="1" applyProtection="1">
      <alignment horizontal="center"/>
      <protection locked="0"/>
    </xf>
    <xf numFmtId="0" fontId="4" fillId="8" borderId="2" xfId="0" quotePrefix="1" applyFont="1" applyFill="1" applyBorder="1" applyAlignment="1" applyProtection="1">
      <alignment horizontal="center"/>
      <protection locked="0"/>
    </xf>
    <xf numFmtId="0" fontId="9" fillId="8" borderId="2" xfId="0" quotePrefix="1" applyFont="1" applyFill="1" applyBorder="1" applyAlignment="1" applyProtection="1">
      <alignment horizontal="center"/>
      <protection locked="0"/>
    </xf>
    <xf numFmtId="0" fontId="4" fillId="0" borderId="4" xfId="0" quotePrefix="1" applyFont="1" applyBorder="1" applyAlignment="1" applyProtection="1">
      <alignment horizontal="center"/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Border="1" applyProtection="1"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8" borderId="2" xfId="0" quotePrefix="1" applyFont="1" applyFill="1" applyBorder="1" applyAlignment="1" applyProtection="1">
      <alignment horizontal="center"/>
      <protection locked="0"/>
    </xf>
    <xf numFmtId="0" fontId="5" fillId="6" borderId="2" xfId="0" quotePrefix="1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 applyProtection="1">
      <alignment horizontal="center"/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5" fillId="4" borderId="1" xfId="0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left"/>
    </xf>
    <xf numFmtId="0" fontId="11" fillId="0" borderId="1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49" fontId="7" fillId="0" borderId="1" xfId="0" applyNumberFormat="1" applyFont="1" applyBorder="1" applyAlignment="1" applyProtection="1">
      <alignment horizontal="center" vertical="center"/>
    </xf>
    <xf numFmtId="49" fontId="0" fillId="0" borderId="1" xfId="0" applyNumberFormat="1" applyBorder="1" applyProtection="1"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49" fontId="5" fillId="0" borderId="1" xfId="0" applyNumberFormat="1" applyFont="1" applyBorder="1"/>
    <xf numFmtId="49" fontId="0" fillId="0" borderId="1" xfId="0" applyNumberFormat="1" applyBorder="1"/>
    <xf numFmtId="0" fontId="5" fillId="7" borderId="1" xfId="0" quotePrefix="1" applyFont="1" applyFill="1" applyBorder="1" applyAlignment="1" applyProtection="1">
      <alignment horizontal="center"/>
      <protection locked="0"/>
    </xf>
    <xf numFmtId="0" fontId="10" fillId="8" borderId="2" xfId="0" quotePrefix="1" applyFont="1" applyFill="1" applyBorder="1" applyAlignment="1" applyProtection="1">
      <alignment horizontal="center"/>
      <protection locked="0"/>
    </xf>
    <xf numFmtId="0" fontId="4" fillId="9" borderId="2" xfId="0" quotePrefix="1" applyFont="1" applyFill="1" applyBorder="1" applyAlignment="1" applyProtection="1">
      <alignment horizontal="center"/>
      <protection locked="0"/>
    </xf>
    <xf numFmtId="0" fontId="5" fillId="6" borderId="1" xfId="0" quotePrefix="1" applyFont="1" applyFill="1" applyBorder="1" applyAlignment="1" applyProtection="1">
      <alignment horizontal="center"/>
      <protection locked="0"/>
    </xf>
    <xf numFmtId="0" fontId="10" fillId="2" borderId="2" xfId="0" quotePrefix="1" applyFont="1" applyFill="1" applyBorder="1" applyAlignment="1" applyProtection="1">
      <alignment horizontal="center"/>
      <protection locked="0"/>
    </xf>
    <xf numFmtId="0" fontId="5" fillId="7" borderId="2" xfId="0" quotePrefix="1" applyFont="1" applyFill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12" fillId="0" borderId="0" xfId="0" applyFont="1" applyAlignment="1">
      <alignment horizontal="center"/>
    </xf>
    <xf numFmtId="0" fontId="0" fillId="0" borderId="0" xfId="0" applyBorder="1"/>
    <xf numFmtId="0" fontId="14" fillId="13" borderId="1" xfId="0" applyFont="1" applyFill="1" applyBorder="1" applyAlignment="1" applyProtection="1">
      <alignment horizontal="center"/>
      <protection locked="0"/>
    </xf>
    <xf numFmtId="0" fontId="14" fillId="14" borderId="1" xfId="0" applyFont="1" applyFill="1" applyBorder="1" applyAlignment="1" applyProtection="1">
      <alignment horizontal="center"/>
      <protection locked="0"/>
    </xf>
    <xf numFmtId="0" fontId="14" fillId="15" borderId="1" xfId="0" applyFont="1" applyFill="1" applyBorder="1" applyAlignment="1" applyProtection="1">
      <alignment horizontal="center"/>
      <protection locked="0"/>
    </xf>
    <xf numFmtId="165" fontId="15" fillId="18" borderId="1" xfId="0" applyNumberFormat="1" applyFont="1" applyFill="1" applyBorder="1" applyAlignment="1">
      <alignment horizontal="center"/>
    </xf>
    <xf numFmtId="165" fontId="15" fillId="21" borderId="1" xfId="0" applyNumberFormat="1" applyFont="1" applyFill="1" applyBorder="1" applyAlignment="1">
      <alignment horizontal="center"/>
    </xf>
    <xf numFmtId="165" fontId="15" fillId="24" borderId="1" xfId="0" applyNumberFormat="1" applyFont="1" applyFill="1" applyBorder="1" applyAlignment="1">
      <alignment horizontal="center"/>
    </xf>
    <xf numFmtId="0" fontId="14" fillId="13" borderId="11" xfId="0" applyFont="1" applyFill="1" applyBorder="1" applyAlignment="1" applyProtection="1">
      <alignment horizontal="center"/>
      <protection locked="0"/>
    </xf>
    <xf numFmtId="0" fontId="14" fillId="13" borderId="12" xfId="0" applyFont="1" applyFill="1" applyBorder="1" applyAlignment="1" applyProtection="1">
      <alignment horizontal="center"/>
      <protection locked="0"/>
    </xf>
    <xf numFmtId="165" fontId="15" fillId="18" borderId="11" xfId="0" applyNumberFormat="1" applyFont="1" applyFill="1" applyBorder="1" applyAlignment="1">
      <alignment horizontal="center"/>
    </xf>
    <xf numFmtId="165" fontId="15" fillId="18" borderId="12" xfId="0" applyNumberFormat="1" applyFont="1" applyFill="1" applyBorder="1" applyAlignment="1">
      <alignment horizontal="center"/>
    </xf>
    <xf numFmtId="165" fontId="15" fillId="18" borderId="13" xfId="0" applyNumberFormat="1" applyFont="1" applyFill="1" applyBorder="1" applyAlignment="1">
      <alignment horizontal="center"/>
    </xf>
    <xf numFmtId="165" fontId="15" fillId="18" borderId="14" xfId="0" applyNumberFormat="1" applyFont="1" applyFill="1" applyBorder="1" applyAlignment="1">
      <alignment horizontal="center"/>
    </xf>
    <xf numFmtId="165" fontId="15" fillId="18" borderId="16" xfId="0" applyNumberFormat="1" applyFont="1" applyFill="1" applyBorder="1" applyAlignment="1">
      <alignment horizontal="center"/>
    </xf>
    <xf numFmtId="0" fontId="14" fillId="15" borderId="4" xfId="0" applyFont="1" applyFill="1" applyBorder="1" applyAlignment="1" applyProtection="1">
      <alignment horizontal="center"/>
      <protection locked="0"/>
    </xf>
    <xf numFmtId="165" fontId="15" fillId="24" borderId="4" xfId="0" applyNumberFormat="1" applyFont="1" applyFill="1" applyBorder="1" applyAlignment="1">
      <alignment horizontal="center"/>
    </xf>
    <xf numFmtId="0" fontId="14" fillId="14" borderId="11" xfId="0" applyFont="1" applyFill="1" applyBorder="1" applyAlignment="1" applyProtection="1">
      <alignment horizontal="center"/>
      <protection locked="0"/>
    </xf>
    <xf numFmtId="0" fontId="14" fillId="14" borderId="12" xfId="0" applyFont="1" applyFill="1" applyBorder="1" applyAlignment="1" applyProtection="1">
      <alignment horizontal="center"/>
      <protection locked="0"/>
    </xf>
    <xf numFmtId="165" fontId="15" fillId="21" borderId="11" xfId="0" applyNumberFormat="1" applyFont="1" applyFill="1" applyBorder="1" applyAlignment="1">
      <alignment horizontal="center"/>
    </xf>
    <xf numFmtId="165" fontId="15" fillId="21" borderId="13" xfId="0" applyNumberFormat="1" applyFont="1" applyFill="1" applyBorder="1" applyAlignment="1">
      <alignment horizontal="center"/>
    </xf>
    <xf numFmtId="165" fontId="15" fillId="21" borderId="14" xfId="0" applyNumberFormat="1" applyFont="1" applyFill="1" applyBorder="1" applyAlignment="1">
      <alignment horizontal="center"/>
    </xf>
    <xf numFmtId="0" fontId="13" fillId="19" borderId="12" xfId="0" applyFont="1" applyFill="1" applyBorder="1" applyAlignment="1" applyProtection="1">
      <alignment horizontal="center"/>
      <protection locked="0"/>
    </xf>
    <xf numFmtId="164" fontId="15" fillId="24" borderId="12" xfId="0" applyNumberFormat="1" applyFont="1" applyFill="1" applyBorder="1" applyAlignment="1">
      <alignment horizontal="center"/>
    </xf>
    <xf numFmtId="165" fontId="15" fillId="24" borderId="14" xfId="0" applyNumberFormat="1" applyFont="1" applyFill="1" applyBorder="1" applyAlignment="1">
      <alignment horizontal="center"/>
    </xf>
    <xf numFmtId="164" fontId="15" fillId="24" borderId="16" xfId="0" applyNumberFormat="1" applyFont="1" applyFill="1" applyBorder="1" applyAlignment="1">
      <alignment horizontal="center"/>
    </xf>
    <xf numFmtId="0" fontId="5" fillId="22" borderId="11" xfId="0" applyFont="1" applyFill="1" applyBorder="1" applyAlignment="1" applyProtection="1">
      <alignment horizontal="center"/>
      <protection locked="0"/>
    </xf>
    <xf numFmtId="0" fontId="5" fillId="22" borderId="1" xfId="0" applyFont="1" applyFill="1" applyBorder="1" applyAlignment="1" applyProtection="1">
      <alignment horizontal="center"/>
      <protection locked="0"/>
    </xf>
    <xf numFmtId="49" fontId="5" fillId="22" borderId="1" xfId="0" applyNumberFormat="1" applyFont="1" applyFill="1" applyBorder="1" applyAlignment="1" applyProtection="1">
      <alignment horizontal="center"/>
      <protection locked="0"/>
    </xf>
    <xf numFmtId="0" fontId="5" fillId="22" borderId="11" xfId="0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5" fillId="22" borderId="1" xfId="0" quotePrefix="1" applyFont="1" applyFill="1" applyBorder="1" applyAlignment="1" applyProtection="1">
      <alignment horizontal="center"/>
      <protection locked="0"/>
    </xf>
    <xf numFmtId="0" fontId="5" fillId="22" borderId="1" xfId="0" quotePrefix="1" applyFont="1" applyFill="1" applyBorder="1" applyAlignment="1">
      <alignment horizontal="center"/>
    </xf>
    <xf numFmtId="0" fontId="5" fillId="22" borderId="4" xfId="0" quotePrefix="1" applyFont="1" applyFill="1" applyBorder="1" applyAlignment="1" applyProtection="1">
      <alignment horizontal="center"/>
      <protection locked="0"/>
    </xf>
    <xf numFmtId="0" fontId="5" fillId="22" borderId="13" xfId="0" applyFont="1" applyFill="1" applyBorder="1" applyAlignment="1" applyProtection="1">
      <alignment horizontal="center"/>
      <protection locked="0"/>
    </xf>
    <xf numFmtId="0" fontId="5" fillId="22" borderId="14" xfId="0" applyFont="1" applyFill="1" applyBorder="1" applyAlignment="1" applyProtection="1">
      <alignment horizontal="center"/>
      <protection locked="0"/>
    </xf>
    <xf numFmtId="49" fontId="5" fillId="22" borderId="14" xfId="0" applyNumberFormat="1" applyFont="1" applyFill="1" applyBorder="1" applyAlignment="1" applyProtection="1">
      <alignment horizontal="center"/>
      <protection locked="0"/>
    </xf>
    <xf numFmtId="0" fontId="5" fillId="22" borderId="15" xfId="0" quotePrefix="1" applyFont="1" applyFill="1" applyBorder="1" applyAlignment="1" applyProtection="1">
      <alignment horizontal="center"/>
      <protection locked="0"/>
    </xf>
    <xf numFmtId="0" fontId="14" fillId="14" borderId="3" xfId="0" applyFont="1" applyFill="1" applyBorder="1" applyAlignment="1" applyProtection="1">
      <alignment horizontal="center"/>
      <protection locked="0"/>
    </xf>
    <xf numFmtId="165" fontId="15" fillId="21" borderId="3" xfId="0" applyNumberFormat="1" applyFont="1" applyFill="1" applyBorder="1" applyAlignment="1">
      <alignment horizontal="center"/>
    </xf>
    <xf numFmtId="165" fontId="15" fillId="21" borderId="17" xfId="0" applyNumberFormat="1" applyFont="1" applyFill="1" applyBorder="1" applyAlignment="1">
      <alignment horizontal="center"/>
    </xf>
    <xf numFmtId="165" fontId="15" fillId="24" borderId="15" xfId="0" applyNumberFormat="1" applyFont="1" applyFill="1" applyBorder="1" applyAlignment="1">
      <alignment horizontal="center"/>
    </xf>
    <xf numFmtId="0" fontId="14" fillId="10" borderId="18" xfId="0" applyFont="1" applyFill="1" applyBorder="1" applyAlignment="1">
      <alignment horizontal="center"/>
    </xf>
    <xf numFmtId="14" fontId="15" fillId="21" borderId="12" xfId="0" quotePrefix="1" applyNumberFormat="1" applyFont="1" applyFill="1" applyBorder="1" applyAlignment="1">
      <alignment horizontal="center"/>
    </xf>
    <xf numFmtId="14" fontId="15" fillId="21" borderId="16" xfId="0" quotePrefix="1" applyNumberFormat="1" applyFont="1" applyFill="1" applyBorder="1" applyAlignment="1">
      <alignment horizontal="center"/>
    </xf>
    <xf numFmtId="165" fontId="17" fillId="12" borderId="20" xfId="0" applyNumberFormat="1" applyFont="1" applyFill="1" applyBorder="1" applyAlignment="1">
      <alignment horizontal="center" vertical="center"/>
    </xf>
    <xf numFmtId="165" fontId="17" fillId="11" borderId="20" xfId="0" applyNumberFormat="1" applyFont="1" applyFill="1" applyBorder="1" applyAlignment="1">
      <alignment horizontal="center" vertical="center"/>
    </xf>
    <xf numFmtId="165" fontId="18" fillId="23" borderId="20" xfId="0" applyNumberFormat="1" applyFont="1" applyFill="1" applyBorder="1" applyAlignment="1">
      <alignment horizontal="center" vertical="center"/>
    </xf>
    <xf numFmtId="165" fontId="17" fillId="12" borderId="19" xfId="0" applyNumberFormat="1" applyFont="1" applyFill="1" applyBorder="1" applyAlignment="1">
      <alignment horizontal="center" vertical="center"/>
    </xf>
    <xf numFmtId="165" fontId="17" fillId="12" borderId="21" xfId="0" applyNumberFormat="1" applyFont="1" applyFill="1" applyBorder="1" applyAlignment="1">
      <alignment horizontal="center" vertical="center"/>
    </xf>
    <xf numFmtId="165" fontId="17" fillId="11" borderId="19" xfId="0" applyNumberFormat="1" applyFont="1" applyFill="1" applyBorder="1" applyAlignment="1">
      <alignment horizontal="center" vertical="center"/>
    </xf>
    <xf numFmtId="165" fontId="18" fillId="23" borderId="19" xfId="0" applyNumberFormat="1" applyFont="1" applyFill="1" applyBorder="1" applyAlignment="1">
      <alignment horizontal="center" vertical="center"/>
    </xf>
    <xf numFmtId="0" fontId="15" fillId="22" borderId="1" xfId="0" applyFont="1" applyFill="1" applyBorder="1" applyAlignment="1">
      <alignment horizontal="center" vertical="center"/>
    </xf>
    <xf numFmtId="0" fontId="14" fillId="22" borderId="1" xfId="0" applyFont="1" applyFill="1" applyBorder="1" applyAlignment="1">
      <alignment horizontal="center" vertical="center"/>
    </xf>
    <xf numFmtId="0" fontId="14" fillId="22" borderId="3" xfId="0" applyFont="1" applyFill="1" applyBorder="1" applyAlignment="1">
      <alignment horizontal="center" vertical="center"/>
    </xf>
    <xf numFmtId="0" fontId="15" fillId="22" borderId="14" xfId="0" applyFont="1" applyFill="1" applyBorder="1" applyAlignment="1">
      <alignment horizontal="center" vertical="center"/>
    </xf>
    <xf numFmtId="0" fontId="14" fillId="22" borderId="14" xfId="0" applyFont="1" applyFill="1" applyBorder="1" applyAlignment="1">
      <alignment horizontal="center" vertical="center"/>
    </xf>
    <xf numFmtId="0" fontId="14" fillId="22" borderId="17" xfId="0" applyFont="1" applyFill="1" applyBorder="1" applyAlignment="1">
      <alignment horizontal="center" vertical="center"/>
    </xf>
    <xf numFmtId="0" fontId="14" fillId="20" borderId="11" xfId="0" applyFont="1" applyFill="1" applyBorder="1" applyAlignment="1" applyProtection="1">
      <alignment horizontal="center"/>
      <protection locked="0"/>
    </xf>
    <xf numFmtId="0" fontId="14" fillId="20" borderId="1" xfId="0" applyFont="1" applyFill="1" applyBorder="1" applyAlignment="1" applyProtection="1">
      <alignment horizontal="center"/>
      <protection locked="0"/>
    </xf>
    <xf numFmtId="49" fontId="14" fillId="20" borderId="1" xfId="0" applyNumberFormat="1" applyFont="1" applyFill="1" applyBorder="1" applyAlignment="1" applyProtection="1">
      <alignment horizontal="center"/>
      <protection locked="0"/>
    </xf>
    <xf numFmtId="0" fontId="14" fillId="20" borderId="3" xfId="0" applyFont="1" applyFill="1" applyBorder="1" applyAlignment="1" applyProtection="1">
      <alignment horizontal="center"/>
      <protection locked="0"/>
    </xf>
    <xf numFmtId="165" fontId="17" fillId="11" borderId="21" xfId="0" applyNumberFormat="1" applyFont="1" applyFill="1" applyBorder="1" applyAlignment="1">
      <alignment horizontal="center" vertical="center"/>
    </xf>
    <xf numFmtId="165" fontId="19" fillId="23" borderId="21" xfId="0" applyNumberFormat="1" applyFont="1" applyFill="1" applyBorder="1" applyAlignment="1">
      <alignment horizontal="center" vertical="center"/>
    </xf>
    <xf numFmtId="165" fontId="18" fillId="17" borderId="20" xfId="0" applyNumberFormat="1" applyFont="1" applyFill="1" applyBorder="1" applyAlignment="1">
      <alignment horizontal="center" vertical="center"/>
    </xf>
    <xf numFmtId="0" fontId="13" fillId="16" borderId="6" xfId="0" applyFont="1" applyFill="1" applyBorder="1" applyAlignment="1">
      <alignment horizontal="center"/>
    </xf>
    <xf numFmtId="0" fontId="13" fillId="16" borderId="7" xfId="0" applyFont="1" applyFill="1" applyBorder="1" applyAlignment="1">
      <alignment horizontal="center"/>
    </xf>
    <xf numFmtId="0" fontId="16" fillId="2" borderId="8" xfId="0" applyFont="1" applyFill="1" applyBorder="1" applyAlignment="1" applyProtection="1">
      <alignment horizontal="center" vertical="center"/>
    </xf>
    <xf numFmtId="0" fontId="16" fillId="2" borderId="9" xfId="0" applyFont="1" applyFill="1" applyBorder="1" applyAlignment="1" applyProtection="1">
      <alignment horizontal="center" vertical="center"/>
    </xf>
    <xf numFmtId="0" fontId="16" fillId="2" borderId="10" xfId="0" applyFont="1" applyFill="1" applyBorder="1" applyAlignment="1" applyProtection="1">
      <alignment horizontal="center" vertical="center"/>
    </xf>
    <xf numFmtId="165" fontId="17" fillId="17" borderId="20" xfId="0" applyNumberFormat="1" applyFont="1" applyFill="1" applyBorder="1" applyAlignment="1">
      <alignment horizontal="center" vertical="center"/>
    </xf>
    <xf numFmtId="165" fontId="17" fillId="17" borderId="21" xfId="0" applyNumberFormat="1" applyFont="1" applyFill="1" applyBorder="1" applyAlignment="1">
      <alignment horizontal="center" vertical="center"/>
    </xf>
    <xf numFmtId="165" fontId="18" fillId="17" borderId="19" xfId="0" applyNumberFormat="1" applyFont="1" applyFill="1" applyBorder="1" applyAlignment="1">
      <alignment horizontal="center" vertical="center"/>
    </xf>
    <xf numFmtId="165" fontId="18" fillId="17" borderId="20" xfId="0" applyNumberFormat="1" applyFont="1" applyFill="1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4" fillId="7" borderId="5" xfId="0" applyFont="1" applyFill="1" applyBorder="1" applyAlignment="1">
      <alignment horizontal="center"/>
    </xf>
    <xf numFmtId="0" fontId="14" fillId="7" borderId="6" xfId="0" applyFont="1" applyFill="1" applyBorder="1" applyAlignment="1">
      <alignment horizontal="center"/>
    </xf>
    <xf numFmtId="0" fontId="14" fillId="7" borderId="7" xfId="0" applyFont="1" applyFill="1" applyBorder="1" applyAlignment="1">
      <alignment horizontal="center"/>
    </xf>
    <xf numFmtId="0" fontId="14" fillId="10" borderId="5" xfId="0" applyFont="1" applyFill="1" applyBorder="1" applyAlignment="1">
      <alignment horizontal="center"/>
    </xf>
    <xf numFmtId="0" fontId="14" fillId="10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 readingOrder="2"/>
    </xf>
  </cellXfs>
  <cellStyles count="2">
    <cellStyle name="Normal" xfId="0" builtinId="0"/>
    <cellStyle name="Normal 2" xfId="1"/>
  </cellStyles>
  <dxfs count="6"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ont>
        <b/>
        <i val="0"/>
      </font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strike val="0"/>
        <u val="none"/>
        <color rgb="FFFF0000"/>
      </font>
      <numFmt numFmtId="1" formatCode="0"/>
      <fill>
        <patternFill>
          <bgColor rgb="FFF0E1DA"/>
        </patternFill>
      </fill>
    </dxf>
  </dxfs>
  <tableStyles count="0" defaultTableStyle="TableStyleMedium2" defaultPivotStyle="PivotStyleLight16"/>
  <colors>
    <mruColors>
      <color rgb="FFF0E1DA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rightToLeft="1" view="pageBreakPreview" zoomScale="70" zoomScaleNormal="80" zoomScaleSheetLayoutView="70" workbookViewId="0">
      <selection activeCell="C11" sqref="C11"/>
    </sheetView>
  </sheetViews>
  <sheetFormatPr defaultRowHeight="15" x14ac:dyDescent="0.2"/>
  <cols>
    <col min="1" max="1" width="7" style="21" customWidth="1"/>
    <col min="2" max="2" width="13.375" style="21" customWidth="1"/>
    <col min="3" max="3" width="9.625" style="62" customWidth="1"/>
    <col min="4" max="4" width="12.625" style="37" customWidth="1"/>
    <col min="5" max="5" width="5.125" style="21" customWidth="1"/>
    <col min="6" max="6" width="10.75" style="22" customWidth="1"/>
    <col min="7" max="7" width="19.125" style="23" customWidth="1"/>
    <col min="8" max="8" width="13.875" style="23" customWidth="1"/>
    <col min="9" max="9" width="9" style="23" customWidth="1"/>
    <col min="10" max="10" width="10.75" style="22" customWidth="1"/>
    <col min="11" max="11" width="13.5" style="23" customWidth="1"/>
    <col min="12" max="12" width="10.75" style="24" customWidth="1"/>
    <col min="13" max="13" width="26.875" style="25" customWidth="1"/>
    <col min="14" max="14" width="17" style="21" customWidth="1"/>
    <col min="15" max="15" width="12.5" style="21" customWidth="1"/>
    <col min="16" max="16" width="18.75" style="21" customWidth="1"/>
    <col min="17" max="17" width="20" style="21" customWidth="1"/>
    <col min="18" max="16384" width="9" style="21"/>
  </cols>
  <sheetData>
    <row r="1" spans="1:16" ht="15" customHeight="1" x14ac:dyDescent="0.2">
      <c r="A1" s="26" t="s">
        <v>81</v>
      </c>
      <c r="B1" s="27"/>
      <c r="C1" s="58"/>
      <c r="D1" s="56"/>
      <c r="F1" s="27"/>
      <c r="G1" s="27"/>
      <c r="H1" s="27"/>
      <c r="I1" s="27"/>
      <c r="J1" s="27"/>
      <c r="K1" s="27"/>
      <c r="L1" s="28"/>
      <c r="M1" s="27"/>
      <c r="N1" s="27"/>
      <c r="O1" s="27"/>
      <c r="P1" s="27"/>
    </row>
    <row r="2" spans="1:16" x14ac:dyDescent="0.2">
      <c r="A2" s="9" t="s">
        <v>0</v>
      </c>
      <c r="B2" s="18" t="s">
        <v>76</v>
      </c>
      <c r="C2" s="59" t="s">
        <v>498</v>
      </c>
      <c r="D2" s="36" t="s">
        <v>75</v>
      </c>
      <c r="E2" s="9" t="s">
        <v>78</v>
      </c>
      <c r="F2" s="18" t="s">
        <v>217</v>
      </c>
      <c r="G2" s="19" t="s">
        <v>83</v>
      </c>
      <c r="H2" s="19" t="s">
        <v>82</v>
      </c>
      <c r="I2" s="19" t="s">
        <v>397</v>
      </c>
      <c r="J2" s="18" t="s">
        <v>216</v>
      </c>
      <c r="K2" s="19" t="s">
        <v>85</v>
      </c>
      <c r="L2" s="20" t="s">
        <v>84</v>
      </c>
      <c r="M2" s="19" t="s">
        <v>123</v>
      </c>
      <c r="N2" s="18" t="s">
        <v>72</v>
      </c>
      <c r="O2" s="18" t="s">
        <v>73</v>
      </c>
      <c r="P2" s="18" t="s">
        <v>439</v>
      </c>
    </row>
    <row r="3" spans="1:16" x14ac:dyDescent="0.2">
      <c r="A3" s="6" t="s">
        <v>20</v>
      </c>
      <c r="B3" s="9" t="s">
        <v>21</v>
      </c>
      <c r="C3" s="60" t="s">
        <v>525</v>
      </c>
      <c r="D3" s="8" t="s">
        <v>386</v>
      </c>
      <c r="E3" s="7" t="s">
        <v>79</v>
      </c>
      <c r="F3" s="4" t="s">
        <v>127</v>
      </c>
      <c r="G3" s="4" t="s">
        <v>166</v>
      </c>
      <c r="H3" s="4" t="s">
        <v>205</v>
      </c>
      <c r="I3" s="4">
        <v>3</v>
      </c>
      <c r="J3" s="3" t="s">
        <v>252</v>
      </c>
      <c r="K3" s="4" t="s">
        <v>248</v>
      </c>
      <c r="L3" s="4" t="s">
        <v>285</v>
      </c>
      <c r="M3" s="10" t="s">
        <v>316</v>
      </c>
      <c r="N3" s="33" t="s">
        <v>426</v>
      </c>
      <c r="O3" s="30" t="s">
        <v>426</v>
      </c>
      <c r="P3" s="2" t="s">
        <v>395</v>
      </c>
    </row>
    <row r="4" spans="1:16" x14ac:dyDescent="0.2">
      <c r="A4" s="6" t="s">
        <v>1</v>
      </c>
      <c r="B4" s="9" t="s">
        <v>2</v>
      </c>
      <c r="C4" s="60" t="s">
        <v>512</v>
      </c>
      <c r="D4" s="8" t="s">
        <v>352</v>
      </c>
      <c r="E4" s="7" t="s">
        <v>79</v>
      </c>
      <c r="F4" s="4" t="s">
        <v>125</v>
      </c>
      <c r="G4" s="4" t="s">
        <v>151</v>
      </c>
      <c r="H4" s="4" t="s">
        <v>191</v>
      </c>
      <c r="I4" s="4">
        <v>1</v>
      </c>
      <c r="J4" s="3" t="s">
        <v>131</v>
      </c>
      <c r="K4" s="4" t="s">
        <v>232</v>
      </c>
      <c r="L4" s="4" t="s">
        <v>270</v>
      </c>
      <c r="M4" s="10" t="s">
        <v>301</v>
      </c>
      <c r="N4" s="33" t="s">
        <v>412</v>
      </c>
      <c r="O4" s="30" t="s">
        <v>412</v>
      </c>
      <c r="P4" s="2" t="s">
        <v>99</v>
      </c>
    </row>
    <row r="5" spans="1:16" x14ac:dyDescent="0.2">
      <c r="A5" s="6" t="s">
        <v>32</v>
      </c>
      <c r="B5" s="9" t="s">
        <v>54</v>
      </c>
      <c r="C5" s="60" t="s">
        <v>506</v>
      </c>
      <c r="D5" s="8" t="s">
        <v>362</v>
      </c>
      <c r="E5" s="7" t="s">
        <v>79</v>
      </c>
      <c r="F5" s="4" t="s">
        <v>127</v>
      </c>
      <c r="G5" s="4" t="s">
        <v>145</v>
      </c>
      <c r="H5" s="4" t="s">
        <v>185</v>
      </c>
      <c r="I5" s="4">
        <v>1</v>
      </c>
      <c r="J5" s="4" t="s">
        <v>252</v>
      </c>
      <c r="K5" s="4" t="s">
        <v>226</v>
      </c>
      <c r="L5" s="4" t="s">
        <v>264</v>
      </c>
      <c r="M5" s="10" t="s">
        <v>296</v>
      </c>
      <c r="N5" s="33" t="s">
        <v>406</v>
      </c>
      <c r="O5" s="30" t="s">
        <v>406</v>
      </c>
      <c r="P5" s="2" t="s">
        <v>95</v>
      </c>
    </row>
    <row r="6" spans="1:16" x14ac:dyDescent="0.2">
      <c r="A6" s="39" t="s">
        <v>46</v>
      </c>
      <c r="B6" s="40" t="s">
        <v>65</v>
      </c>
      <c r="C6" s="60" t="s">
        <v>530</v>
      </c>
      <c r="D6" s="8" t="s">
        <v>361</v>
      </c>
      <c r="E6" s="41" t="s">
        <v>79</v>
      </c>
      <c r="F6" s="42" t="s">
        <v>129</v>
      </c>
      <c r="G6" s="42" t="s">
        <v>394</v>
      </c>
      <c r="H6" s="42" t="s">
        <v>393</v>
      </c>
      <c r="I6" s="42">
        <v>1</v>
      </c>
      <c r="J6" s="42" t="s">
        <v>253</v>
      </c>
      <c r="K6" s="42" t="s">
        <v>234</v>
      </c>
      <c r="L6" s="42" t="s">
        <v>272</v>
      </c>
      <c r="M6" s="43" t="s">
        <v>303</v>
      </c>
      <c r="N6" s="47" t="s">
        <v>415</v>
      </c>
      <c r="O6" s="48" t="s">
        <v>415</v>
      </c>
      <c r="P6" s="44" t="s">
        <v>101</v>
      </c>
    </row>
    <row r="7" spans="1:16" x14ac:dyDescent="0.2">
      <c r="A7" s="6" t="s">
        <v>3</v>
      </c>
      <c r="B7" s="9" t="s">
        <v>4</v>
      </c>
      <c r="C7" s="60" t="s">
        <v>527</v>
      </c>
      <c r="D7" s="8" t="s">
        <v>388</v>
      </c>
      <c r="E7" s="7" t="s">
        <v>79</v>
      </c>
      <c r="F7" s="4" t="s">
        <v>127</v>
      </c>
      <c r="G7" s="4" t="s">
        <v>168</v>
      </c>
      <c r="H7" s="4" t="s">
        <v>207</v>
      </c>
      <c r="I7" s="4">
        <v>4</v>
      </c>
      <c r="J7" s="4" t="s">
        <v>252</v>
      </c>
      <c r="K7" s="4" t="s">
        <v>250</v>
      </c>
      <c r="L7" s="4" t="s">
        <v>287</v>
      </c>
      <c r="M7" s="10" t="s">
        <v>318</v>
      </c>
      <c r="N7" s="33" t="s">
        <v>428</v>
      </c>
      <c r="O7" s="30" t="s">
        <v>428</v>
      </c>
      <c r="P7" s="2" t="s">
        <v>396</v>
      </c>
    </row>
    <row r="8" spans="1:16" x14ac:dyDescent="0.2">
      <c r="A8" s="6" t="s">
        <v>37</v>
      </c>
      <c r="B8" s="9" t="s">
        <v>58</v>
      </c>
      <c r="C8" s="60" t="s">
        <v>501</v>
      </c>
      <c r="D8" s="8" t="s">
        <v>375</v>
      </c>
      <c r="E8" s="7" t="s">
        <v>79</v>
      </c>
      <c r="F8" s="4" t="s">
        <v>134</v>
      </c>
      <c r="G8" s="4" t="s">
        <v>174</v>
      </c>
      <c r="H8" s="4" t="s">
        <v>213</v>
      </c>
      <c r="I8" s="4">
        <v>2</v>
      </c>
      <c r="J8" s="11"/>
      <c r="K8" s="15"/>
      <c r="L8" s="16"/>
      <c r="M8" s="10" t="s">
        <v>324</v>
      </c>
      <c r="N8" s="34" t="s">
        <v>434</v>
      </c>
      <c r="O8" s="31" t="s">
        <v>434</v>
      </c>
      <c r="P8" s="3" t="s">
        <v>120</v>
      </c>
    </row>
    <row r="9" spans="1:16" x14ac:dyDescent="0.2">
      <c r="A9" s="6" t="s">
        <v>74</v>
      </c>
      <c r="B9" s="9" t="s">
        <v>68</v>
      </c>
      <c r="C9" s="60" t="s">
        <v>511</v>
      </c>
      <c r="D9" s="8" t="s">
        <v>382</v>
      </c>
      <c r="E9" s="7" t="s">
        <v>79</v>
      </c>
      <c r="F9" s="4" t="s">
        <v>133</v>
      </c>
      <c r="G9" s="4" t="s">
        <v>173</v>
      </c>
      <c r="H9" s="4" t="s">
        <v>212</v>
      </c>
      <c r="I9" s="4">
        <v>2</v>
      </c>
      <c r="J9" s="11"/>
      <c r="K9" s="15"/>
      <c r="L9" s="16"/>
      <c r="M9" s="10" t="s">
        <v>323</v>
      </c>
      <c r="N9" s="34" t="s">
        <v>433</v>
      </c>
      <c r="O9" s="31" t="s">
        <v>433</v>
      </c>
      <c r="P9" s="3">
        <v>821637617</v>
      </c>
    </row>
    <row r="10" spans="1:16" x14ac:dyDescent="0.2">
      <c r="A10" s="6" t="s">
        <v>36</v>
      </c>
      <c r="B10" s="9" t="s">
        <v>52</v>
      </c>
      <c r="C10" s="60" t="s">
        <v>508</v>
      </c>
      <c r="D10" s="8" t="s">
        <v>387</v>
      </c>
      <c r="E10" s="7" t="s">
        <v>79</v>
      </c>
      <c r="F10" s="4" t="s">
        <v>128</v>
      </c>
      <c r="G10" s="4" t="s">
        <v>147</v>
      </c>
      <c r="H10" s="4" t="s">
        <v>187</v>
      </c>
      <c r="I10" s="4">
        <v>2</v>
      </c>
      <c r="J10" s="4" t="s">
        <v>134</v>
      </c>
      <c r="K10" s="4" t="s">
        <v>228</v>
      </c>
      <c r="L10" s="4" t="s">
        <v>266</v>
      </c>
      <c r="M10" s="10" t="s">
        <v>298</v>
      </c>
      <c r="N10" s="33" t="s">
        <v>408</v>
      </c>
      <c r="O10" s="30" t="s">
        <v>408</v>
      </c>
      <c r="P10" s="2" t="s">
        <v>97</v>
      </c>
    </row>
    <row r="11" spans="1:16" x14ac:dyDescent="0.2">
      <c r="A11" s="6" t="s">
        <v>9</v>
      </c>
      <c r="B11" s="9" t="s">
        <v>10</v>
      </c>
      <c r="C11" s="60" t="s">
        <v>515</v>
      </c>
      <c r="D11" s="8" t="s">
        <v>390</v>
      </c>
      <c r="E11" s="7" t="s">
        <v>79</v>
      </c>
      <c r="F11" s="4" t="s">
        <v>131</v>
      </c>
      <c r="G11" s="4" t="s">
        <v>170</v>
      </c>
      <c r="H11" s="4" t="s">
        <v>209</v>
      </c>
      <c r="I11" s="4">
        <v>1</v>
      </c>
      <c r="J11" s="11"/>
      <c r="K11" s="12"/>
      <c r="L11" s="13"/>
      <c r="M11" s="10" t="s">
        <v>320</v>
      </c>
      <c r="N11" s="33" t="s">
        <v>430</v>
      </c>
      <c r="O11" s="30" t="s">
        <v>430</v>
      </c>
      <c r="P11" s="3" t="s">
        <v>119</v>
      </c>
    </row>
    <row r="12" spans="1:16" x14ac:dyDescent="0.2">
      <c r="A12" s="6" t="s">
        <v>34</v>
      </c>
      <c r="B12" s="9" t="s">
        <v>53</v>
      </c>
      <c r="C12" s="60" t="s">
        <v>507</v>
      </c>
      <c r="D12" s="8" t="s">
        <v>357</v>
      </c>
      <c r="E12" s="7" t="s">
        <v>79</v>
      </c>
      <c r="F12" s="4" t="s">
        <v>128</v>
      </c>
      <c r="G12" s="4" t="s">
        <v>146</v>
      </c>
      <c r="H12" s="4" t="s">
        <v>186</v>
      </c>
      <c r="I12" s="4">
        <v>4</v>
      </c>
      <c r="J12" s="4" t="s">
        <v>134</v>
      </c>
      <c r="K12" s="4" t="s">
        <v>227</v>
      </c>
      <c r="L12" s="4" t="s">
        <v>265</v>
      </c>
      <c r="M12" s="10" t="s">
        <v>327</v>
      </c>
      <c r="N12" s="33" t="s">
        <v>407</v>
      </c>
      <c r="O12" s="30" t="s">
        <v>407</v>
      </c>
      <c r="P12" s="2" t="s">
        <v>96</v>
      </c>
    </row>
    <row r="13" spans="1:16" x14ac:dyDescent="0.2">
      <c r="A13" s="6" t="s">
        <v>29</v>
      </c>
      <c r="B13" s="9" t="s">
        <v>440</v>
      </c>
      <c r="C13" s="60" t="s">
        <v>499</v>
      </c>
      <c r="D13" s="8" t="s">
        <v>444</v>
      </c>
      <c r="E13" s="7" t="s">
        <v>79</v>
      </c>
      <c r="F13" s="4" t="s">
        <v>125</v>
      </c>
      <c r="G13" s="4" t="s">
        <v>441</v>
      </c>
      <c r="H13" s="4" t="s">
        <v>393</v>
      </c>
      <c r="I13" s="4">
        <v>3</v>
      </c>
      <c r="J13" s="4" t="s">
        <v>131</v>
      </c>
      <c r="K13" s="4" t="s">
        <v>442</v>
      </c>
      <c r="L13" s="4" t="s">
        <v>234</v>
      </c>
      <c r="M13" s="10" t="s">
        <v>445</v>
      </c>
      <c r="N13" s="32" t="s">
        <v>446</v>
      </c>
      <c r="O13" s="65" t="s">
        <v>446</v>
      </c>
      <c r="P13" s="2" t="s">
        <v>443</v>
      </c>
    </row>
    <row r="14" spans="1:16" x14ac:dyDescent="0.2">
      <c r="A14" s="6" t="s">
        <v>38</v>
      </c>
      <c r="B14" s="9" t="s">
        <v>61</v>
      </c>
      <c r="C14" s="60" t="s">
        <v>518</v>
      </c>
      <c r="D14" s="8" t="s">
        <v>385</v>
      </c>
      <c r="E14" s="7" t="s">
        <v>79</v>
      </c>
      <c r="F14" s="4" t="s">
        <v>126</v>
      </c>
      <c r="G14" s="4" t="s">
        <v>156</v>
      </c>
      <c r="H14" s="4" t="s">
        <v>195</v>
      </c>
      <c r="I14" s="4">
        <v>1</v>
      </c>
      <c r="J14" s="3" t="s">
        <v>132</v>
      </c>
      <c r="K14" s="4" t="s">
        <v>238</v>
      </c>
      <c r="L14" s="4" t="s">
        <v>275</v>
      </c>
      <c r="M14" s="10" t="s">
        <v>307</v>
      </c>
      <c r="N14" s="33" t="s">
        <v>416</v>
      </c>
      <c r="O14" s="30" t="s">
        <v>416</v>
      </c>
      <c r="P14" s="2" t="s">
        <v>105</v>
      </c>
    </row>
    <row r="15" spans="1:16" x14ac:dyDescent="0.2">
      <c r="A15" s="6" t="s">
        <v>18</v>
      </c>
      <c r="B15" s="9" t="s">
        <v>19</v>
      </c>
      <c r="C15" s="60" t="s">
        <v>509</v>
      </c>
      <c r="D15" s="8" t="s">
        <v>381</v>
      </c>
      <c r="E15" s="7" t="s">
        <v>79</v>
      </c>
      <c r="F15" s="4" t="s">
        <v>135</v>
      </c>
      <c r="G15" s="4" t="s">
        <v>175</v>
      </c>
      <c r="H15" s="4" t="s">
        <v>214</v>
      </c>
      <c r="I15" s="4">
        <v>2</v>
      </c>
      <c r="J15" s="11"/>
      <c r="K15" s="15"/>
      <c r="L15" s="16"/>
      <c r="M15" s="10" t="s">
        <v>325</v>
      </c>
      <c r="N15" s="34" t="s">
        <v>435</v>
      </c>
      <c r="O15" s="31" t="s">
        <v>435</v>
      </c>
      <c r="P15" s="3" t="s">
        <v>121</v>
      </c>
    </row>
    <row r="16" spans="1:16" x14ac:dyDescent="0.2">
      <c r="A16" s="6" t="s">
        <v>30</v>
      </c>
      <c r="B16" s="9" t="s">
        <v>57</v>
      </c>
      <c r="C16" s="60" t="s">
        <v>502</v>
      </c>
      <c r="D16" s="8" t="s">
        <v>376</v>
      </c>
      <c r="E16" s="7" t="s">
        <v>79</v>
      </c>
      <c r="F16" s="4" t="s">
        <v>125</v>
      </c>
      <c r="G16" s="4" t="s">
        <v>140</v>
      </c>
      <c r="H16" s="4" t="s">
        <v>180</v>
      </c>
      <c r="I16" s="4">
        <v>1</v>
      </c>
      <c r="J16" s="4" t="s">
        <v>131</v>
      </c>
      <c r="K16" s="4" t="s">
        <v>221</v>
      </c>
      <c r="L16" s="4" t="s">
        <v>259</v>
      </c>
      <c r="M16" s="10" t="s">
        <v>291</v>
      </c>
      <c r="N16" s="32" t="s">
        <v>401</v>
      </c>
      <c r="O16" s="30" t="s">
        <v>401</v>
      </c>
      <c r="P16" s="2" t="s">
        <v>90</v>
      </c>
    </row>
    <row r="17" spans="1:16" x14ac:dyDescent="0.2">
      <c r="A17" s="6" t="s">
        <v>49</v>
      </c>
      <c r="B17" s="9" t="s">
        <v>56</v>
      </c>
      <c r="C17" s="60" t="s">
        <v>503</v>
      </c>
      <c r="D17" s="8" t="s">
        <v>363</v>
      </c>
      <c r="E17" s="7" t="s">
        <v>79</v>
      </c>
      <c r="F17" s="4" t="s">
        <v>125</v>
      </c>
      <c r="G17" s="4" t="s">
        <v>141</v>
      </c>
      <c r="H17" s="4" t="s">
        <v>181</v>
      </c>
      <c r="I17" s="4">
        <v>3</v>
      </c>
      <c r="J17" s="4" t="s">
        <v>131</v>
      </c>
      <c r="K17" s="4" t="s">
        <v>222</v>
      </c>
      <c r="L17" s="4" t="s">
        <v>260</v>
      </c>
      <c r="M17" s="10" t="s">
        <v>292</v>
      </c>
      <c r="N17" s="33" t="s">
        <v>402</v>
      </c>
      <c r="O17" s="30" t="s">
        <v>402</v>
      </c>
      <c r="P17" s="2" t="s">
        <v>91</v>
      </c>
    </row>
    <row r="18" spans="1:16" x14ac:dyDescent="0.2">
      <c r="A18" s="39" t="s">
        <v>44</v>
      </c>
      <c r="B18" s="40" t="s">
        <v>66</v>
      </c>
      <c r="C18" s="60" t="s">
        <v>531</v>
      </c>
      <c r="D18" s="8" t="s">
        <v>380</v>
      </c>
      <c r="E18" s="41" t="s">
        <v>79</v>
      </c>
      <c r="F18" s="42" t="s">
        <v>127</v>
      </c>
      <c r="G18" s="42" t="s">
        <v>150</v>
      </c>
      <c r="H18" s="42" t="s">
        <v>190</v>
      </c>
      <c r="I18" s="42">
        <v>4</v>
      </c>
      <c r="J18" s="42" t="s">
        <v>252</v>
      </c>
      <c r="K18" s="42" t="s">
        <v>231</v>
      </c>
      <c r="L18" s="42" t="s">
        <v>269</v>
      </c>
      <c r="M18" s="43" t="s">
        <v>300</v>
      </c>
      <c r="N18" s="47" t="s">
        <v>411</v>
      </c>
      <c r="O18" s="48" t="s">
        <v>411</v>
      </c>
      <c r="P18" s="44" t="s">
        <v>117</v>
      </c>
    </row>
    <row r="19" spans="1:16" x14ac:dyDescent="0.2">
      <c r="A19" s="6" t="s">
        <v>26</v>
      </c>
      <c r="B19" s="9" t="s">
        <v>27</v>
      </c>
      <c r="C19" s="60" t="s">
        <v>519</v>
      </c>
      <c r="D19" s="8" t="s">
        <v>359</v>
      </c>
      <c r="E19" s="7" t="s">
        <v>79</v>
      </c>
      <c r="F19" s="4" t="s">
        <v>125</v>
      </c>
      <c r="G19" s="4" t="s">
        <v>157</v>
      </c>
      <c r="H19" s="4" t="s">
        <v>196</v>
      </c>
      <c r="I19" s="4">
        <v>1</v>
      </c>
      <c r="J19" s="4" t="s">
        <v>131</v>
      </c>
      <c r="K19" s="4" t="s">
        <v>239</v>
      </c>
      <c r="L19" s="4" t="s">
        <v>276</v>
      </c>
      <c r="M19" s="10" t="s">
        <v>308</v>
      </c>
      <c r="N19" s="33" t="s">
        <v>417</v>
      </c>
      <c r="O19" s="30" t="s">
        <v>417</v>
      </c>
      <c r="P19" s="2" t="s">
        <v>106</v>
      </c>
    </row>
    <row r="20" spans="1:16" x14ac:dyDescent="0.2">
      <c r="A20" s="6" t="s">
        <v>41</v>
      </c>
      <c r="B20" s="9" t="s">
        <v>55</v>
      </c>
      <c r="C20" s="60" t="s">
        <v>505</v>
      </c>
      <c r="D20" s="8" t="s">
        <v>360</v>
      </c>
      <c r="E20" s="7" t="s">
        <v>79</v>
      </c>
      <c r="F20" s="4" t="s">
        <v>125</v>
      </c>
      <c r="G20" s="4" t="s">
        <v>143</v>
      </c>
      <c r="H20" s="4" t="s">
        <v>183</v>
      </c>
      <c r="I20" s="4">
        <v>3</v>
      </c>
      <c r="J20" s="3" t="s">
        <v>131</v>
      </c>
      <c r="K20" s="4" t="s">
        <v>224</v>
      </c>
      <c r="L20" s="4" t="s">
        <v>262</v>
      </c>
      <c r="M20" s="10" t="s">
        <v>294</v>
      </c>
      <c r="N20" s="33" t="s">
        <v>404</v>
      </c>
      <c r="O20" s="30" t="s">
        <v>404</v>
      </c>
      <c r="P20" s="2" t="s">
        <v>93</v>
      </c>
    </row>
    <row r="21" spans="1:16" x14ac:dyDescent="0.2">
      <c r="A21" s="6" t="s">
        <v>31</v>
      </c>
      <c r="B21" s="9" t="s">
        <v>59</v>
      </c>
      <c r="C21" s="60" t="s">
        <v>500</v>
      </c>
      <c r="D21" s="8" t="s">
        <v>372</v>
      </c>
      <c r="E21" s="7" t="s">
        <v>79</v>
      </c>
      <c r="F21" s="4" t="s">
        <v>131</v>
      </c>
      <c r="G21" s="4" t="s">
        <v>171</v>
      </c>
      <c r="H21" s="4" t="s">
        <v>210</v>
      </c>
      <c r="I21" s="4">
        <v>1</v>
      </c>
      <c r="J21" s="11"/>
      <c r="K21" s="12"/>
      <c r="L21" s="13"/>
      <c r="M21" s="10" t="s">
        <v>321</v>
      </c>
      <c r="N21" s="33" t="s">
        <v>431</v>
      </c>
      <c r="O21" s="30" t="s">
        <v>431</v>
      </c>
      <c r="P21" s="3" t="s">
        <v>124</v>
      </c>
    </row>
    <row r="22" spans="1:16" x14ac:dyDescent="0.2">
      <c r="A22" s="6" t="s">
        <v>33</v>
      </c>
      <c r="B22" s="9" t="s">
        <v>62</v>
      </c>
      <c r="C22" s="60" t="s">
        <v>523</v>
      </c>
      <c r="D22" s="8" t="s">
        <v>389</v>
      </c>
      <c r="E22" s="7" t="s">
        <v>79</v>
      </c>
      <c r="F22" s="4" t="s">
        <v>128</v>
      </c>
      <c r="G22" s="4" t="s">
        <v>162</v>
      </c>
      <c r="H22" s="4" t="s">
        <v>201</v>
      </c>
      <c r="I22" s="4">
        <v>2</v>
      </c>
      <c r="J22" s="3" t="s">
        <v>134</v>
      </c>
      <c r="K22" s="4" t="s">
        <v>244</v>
      </c>
      <c r="L22" s="4" t="s">
        <v>281</v>
      </c>
      <c r="M22" s="10" t="s">
        <v>313</v>
      </c>
      <c r="N22" s="33" t="s">
        <v>422</v>
      </c>
      <c r="O22" s="30" t="s">
        <v>422</v>
      </c>
      <c r="P22" s="2" t="s">
        <v>111</v>
      </c>
    </row>
    <row r="23" spans="1:16" x14ac:dyDescent="0.2">
      <c r="A23" s="6" t="s">
        <v>42</v>
      </c>
      <c r="B23" s="9" t="s">
        <v>60</v>
      </c>
      <c r="C23" s="60" t="s">
        <v>517</v>
      </c>
      <c r="D23" s="8" t="s">
        <v>370</v>
      </c>
      <c r="E23" s="7" t="s">
        <v>79</v>
      </c>
      <c r="F23" s="4" t="s">
        <v>125</v>
      </c>
      <c r="G23" s="4" t="s">
        <v>155</v>
      </c>
      <c r="H23" s="4" t="s">
        <v>182</v>
      </c>
      <c r="I23" s="4">
        <v>2</v>
      </c>
      <c r="J23" s="4" t="s">
        <v>131</v>
      </c>
      <c r="K23" s="4" t="s">
        <v>237</v>
      </c>
      <c r="L23" s="4" t="s">
        <v>261</v>
      </c>
      <c r="M23" s="10" t="s">
        <v>306</v>
      </c>
      <c r="N23" s="33" t="s">
        <v>414</v>
      </c>
      <c r="O23" s="30" t="s">
        <v>414</v>
      </c>
      <c r="P23" s="2" t="s">
        <v>104</v>
      </c>
    </row>
    <row r="24" spans="1:16" x14ac:dyDescent="0.2">
      <c r="A24" s="6" t="s">
        <v>70</v>
      </c>
      <c r="B24" s="9" t="s">
        <v>71</v>
      </c>
      <c r="C24" s="60" t="s">
        <v>520</v>
      </c>
      <c r="D24" s="29" t="s">
        <v>392</v>
      </c>
      <c r="E24" s="7" t="s">
        <v>79</v>
      </c>
      <c r="F24" s="4" t="s">
        <v>125</v>
      </c>
      <c r="G24" s="4" t="s">
        <v>158</v>
      </c>
      <c r="H24" s="4" t="s">
        <v>197</v>
      </c>
      <c r="I24" s="4">
        <v>4</v>
      </c>
      <c r="J24" s="4" t="s">
        <v>131</v>
      </c>
      <c r="K24" s="4" t="s">
        <v>240</v>
      </c>
      <c r="L24" s="4" t="s">
        <v>277</v>
      </c>
      <c r="M24" s="10" t="s">
        <v>309</v>
      </c>
      <c r="N24" s="33" t="s">
        <v>418</v>
      </c>
      <c r="O24" s="30" t="s">
        <v>418</v>
      </c>
      <c r="P24" s="2" t="s">
        <v>107</v>
      </c>
    </row>
    <row r="25" spans="1:16" x14ac:dyDescent="0.2">
      <c r="A25" s="6" t="s">
        <v>51</v>
      </c>
      <c r="B25" s="9" t="s">
        <v>63</v>
      </c>
      <c r="C25" s="60" t="s">
        <v>528</v>
      </c>
      <c r="D25" s="8" t="s">
        <v>353</v>
      </c>
      <c r="E25" s="7" t="s">
        <v>79</v>
      </c>
      <c r="F25" s="4" t="s">
        <v>125</v>
      </c>
      <c r="G25" s="4" t="s">
        <v>169</v>
      </c>
      <c r="H25" s="4" t="s">
        <v>208</v>
      </c>
      <c r="I25" s="4">
        <v>3</v>
      </c>
      <c r="J25" s="4" t="s">
        <v>131</v>
      </c>
      <c r="K25" s="4" t="s">
        <v>251</v>
      </c>
      <c r="L25" s="4" t="s">
        <v>288</v>
      </c>
      <c r="M25" s="10" t="s">
        <v>319</v>
      </c>
      <c r="N25" s="33" t="s">
        <v>429</v>
      </c>
      <c r="O25" s="30" t="s">
        <v>429</v>
      </c>
      <c r="P25" s="2" t="s">
        <v>116</v>
      </c>
    </row>
    <row r="26" spans="1:16" x14ac:dyDescent="0.2">
      <c r="A26" s="6" t="s">
        <v>5</v>
      </c>
      <c r="B26" s="9" t="s">
        <v>6</v>
      </c>
      <c r="C26" s="60" t="s">
        <v>521</v>
      </c>
      <c r="D26" s="8" t="s">
        <v>358</v>
      </c>
      <c r="E26" s="7" t="s">
        <v>79</v>
      </c>
      <c r="F26" s="4" t="s">
        <v>125</v>
      </c>
      <c r="G26" s="4" t="s">
        <v>159</v>
      </c>
      <c r="H26" s="4" t="s">
        <v>198</v>
      </c>
      <c r="I26" s="4">
        <v>4</v>
      </c>
      <c r="J26" s="4" t="s">
        <v>131</v>
      </c>
      <c r="K26" s="4" t="s">
        <v>241</v>
      </c>
      <c r="L26" s="4" t="s">
        <v>278</v>
      </c>
      <c r="M26" s="10" t="s">
        <v>310</v>
      </c>
      <c r="N26" s="33" t="s">
        <v>419</v>
      </c>
      <c r="O26" s="30" t="s">
        <v>419</v>
      </c>
      <c r="P26" s="2" t="s">
        <v>108</v>
      </c>
    </row>
    <row r="27" spans="1:16" x14ac:dyDescent="0.2">
      <c r="A27" s="6" t="s">
        <v>22</v>
      </c>
      <c r="B27" s="9" t="s">
        <v>23</v>
      </c>
      <c r="C27" s="60" t="s">
        <v>526</v>
      </c>
      <c r="D27" s="8" t="s">
        <v>490</v>
      </c>
      <c r="E27" s="7" t="s">
        <v>79</v>
      </c>
      <c r="F27" s="4" t="s">
        <v>125</v>
      </c>
      <c r="G27" s="4" t="s">
        <v>167</v>
      </c>
      <c r="H27" s="4" t="s">
        <v>206</v>
      </c>
      <c r="I27" s="4">
        <v>3</v>
      </c>
      <c r="J27" s="4" t="s">
        <v>131</v>
      </c>
      <c r="K27" s="4" t="s">
        <v>249</v>
      </c>
      <c r="L27" s="4" t="s">
        <v>286</v>
      </c>
      <c r="M27" s="10" t="s">
        <v>317</v>
      </c>
      <c r="N27" s="33" t="s">
        <v>427</v>
      </c>
      <c r="O27" s="30" t="s">
        <v>427</v>
      </c>
      <c r="P27" s="2" t="s">
        <v>115</v>
      </c>
    </row>
    <row r="28" spans="1:16" x14ac:dyDescent="0.2">
      <c r="A28" s="14" t="s">
        <v>45</v>
      </c>
      <c r="B28" s="9" t="s">
        <v>64</v>
      </c>
      <c r="C28" s="60" t="s">
        <v>529</v>
      </c>
      <c r="D28" s="8" t="s">
        <v>351</v>
      </c>
      <c r="E28" s="7" t="s">
        <v>79</v>
      </c>
      <c r="F28" s="4" t="s">
        <v>125</v>
      </c>
      <c r="G28" s="4" t="s">
        <v>138</v>
      </c>
      <c r="H28" s="4" t="s">
        <v>178</v>
      </c>
      <c r="I28" s="4">
        <v>2</v>
      </c>
      <c r="J28" s="4" t="s">
        <v>131</v>
      </c>
      <c r="K28" s="4" t="s">
        <v>219</v>
      </c>
      <c r="L28" s="4" t="s">
        <v>257</v>
      </c>
      <c r="M28" s="10" t="s">
        <v>290</v>
      </c>
      <c r="N28" s="33" t="s">
        <v>399</v>
      </c>
      <c r="O28" s="30" t="s">
        <v>399</v>
      </c>
      <c r="P28" s="2" t="s">
        <v>88</v>
      </c>
    </row>
    <row r="29" spans="1:16" x14ac:dyDescent="0.2">
      <c r="A29" s="6" t="s">
        <v>24</v>
      </c>
      <c r="B29" s="9" t="s">
        <v>25</v>
      </c>
      <c r="C29" s="60" t="s">
        <v>522</v>
      </c>
      <c r="D29" s="8" t="s">
        <v>373</v>
      </c>
      <c r="E29" s="7" t="s">
        <v>79</v>
      </c>
      <c r="F29" s="4" t="s">
        <v>125</v>
      </c>
      <c r="G29" s="4" t="s">
        <v>161</v>
      </c>
      <c r="H29" s="4" t="s">
        <v>200</v>
      </c>
      <c r="I29" s="4">
        <v>2</v>
      </c>
      <c r="J29" s="4" t="s">
        <v>131</v>
      </c>
      <c r="K29" s="4" t="s">
        <v>243</v>
      </c>
      <c r="L29" s="4" t="s">
        <v>280</v>
      </c>
      <c r="M29" s="10" t="s">
        <v>312</v>
      </c>
      <c r="N29" s="33" t="s">
        <v>421</v>
      </c>
      <c r="O29" s="30" t="s">
        <v>421</v>
      </c>
      <c r="P29" s="2" t="s">
        <v>110</v>
      </c>
    </row>
    <row r="30" spans="1:16" x14ac:dyDescent="0.2">
      <c r="A30" s="6" t="s">
        <v>50</v>
      </c>
      <c r="B30" s="9" t="s">
        <v>69</v>
      </c>
      <c r="C30" s="60" t="s">
        <v>510</v>
      </c>
      <c r="D30" s="8" t="s">
        <v>391</v>
      </c>
      <c r="E30" s="7" t="s">
        <v>79</v>
      </c>
      <c r="F30" s="4" t="s">
        <v>125</v>
      </c>
      <c r="G30" s="4" t="s">
        <v>149</v>
      </c>
      <c r="H30" s="4" t="s">
        <v>189</v>
      </c>
      <c r="I30" s="4">
        <v>4</v>
      </c>
      <c r="J30" s="4" t="s">
        <v>131</v>
      </c>
      <c r="K30" s="4" t="s">
        <v>230</v>
      </c>
      <c r="L30" s="4" t="s">
        <v>268</v>
      </c>
      <c r="M30" s="10" t="s">
        <v>299</v>
      </c>
      <c r="N30" s="33" t="s">
        <v>410</v>
      </c>
      <c r="O30" s="30" t="s">
        <v>410</v>
      </c>
      <c r="P30" s="2" t="s">
        <v>98</v>
      </c>
    </row>
    <row r="31" spans="1:16" x14ac:dyDescent="0.2">
      <c r="A31" s="6" t="s">
        <v>14</v>
      </c>
      <c r="B31" s="9" t="s">
        <v>15</v>
      </c>
      <c r="C31" s="60" t="s">
        <v>504</v>
      </c>
      <c r="D31" s="8" t="s">
        <v>354</v>
      </c>
      <c r="E31" s="7" t="s">
        <v>79</v>
      </c>
      <c r="F31" s="4" t="s">
        <v>125</v>
      </c>
      <c r="G31" s="4" t="s">
        <v>142</v>
      </c>
      <c r="H31" s="4" t="s">
        <v>182</v>
      </c>
      <c r="I31" s="4">
        <v>4</v>
      </c>
      <c r="J31" s="4" t="s">
        <v>131</v>
      </c>
      <c r="K31" s="4" t="s">
        <v>223</v>
      </c>
      <c r="L31" s="4" t="s">
        <v>261</v>
      </c>
      <c r="M31" s="10" t="s">
        <v>293</v>
      </c>
      <c r="N31" s="33" t="s">
        <v>403</v>
      </c>
      <c r="O31" s="30" t="s">
        <v>403</v>
      </c>
      <c r="P31" s="2" t="s">
        <v>92</v>
      </c>
    </row>
    <row r="32" spans="1:16" x14ac:dyDescent="0.2">
      <c r="A32" s="6" t="s">
        <v>39</v>
      </c>
      <c r="B32" s="9" t="s">
        <v>67</v>
      </c>
      <c r="C32" s="60" t="s">
        <v>513</v>
      </c>
      <c r="D32" s="8" t="s">
        <v>355</v>
      </c>
      <c r="E32" s="7" t="s">
        <v>79</v>
      </c>
      <c r="F32" s="4" t="s">
        <v>126</v>
      </c>
      <c r="G32" s="4" t="s">
        <v>152</v>
      </c>
      <c r="H32" s="4" t="s">
        <v>192</v>
      </c>
      <c r="I32" s="4">
        <v>2</v>
      </c>
      <c r="J32" s="3" t="s">
        <v>132</v>
      </c>
      <c r="K32" s="4" t="s">
        <v>233</v>
      </c>
      <c r="L32" s="4" t="s">
        <v>271</v>
      </c>
      <c r="M32" s="10" t="s">
        <v>302</v>
      </c>
      <c r="N32" s="32" t="s">
        <v>437</v>
      </c>
      <c r="O32" s="30" t="s">
        <v>437</v>
      </c>
      <c r="P32" s="2" t="s">
        <v>100</v>
      </c>
    </row>
    <row r="33" spans="1:16" ht="15.75" x14ac:dyDescent="0.25">
      <c r="A33" s="39" t="s">
        <v>47</v>
      </c>
      <c r="B33" s="40" t="s">
        <v>86</v>
      </c>
      <c r="C33" s="60" t="s">
        <v>532</v>
      </c>
      <c r="D33" s="8" t="s">
        <v>374</v>
      </c>
      <c r="E33" s="41" t="s">
        <v>79</v>
      </c>
      <c r="F33" s="42" t="s">
        <v>136</v>
      </c>
      <c r="G33" s="42" t="s">
        <v>176</v>
      </c>
      <c r="H33" s="42" t="s">
        <v>215</v>
      </c>
      <c r="I33" s="42">
        <v>2</v>
      </c>
      <c r="J33" s="49"/>
      <c r="K33" s="50"/>
      <c r="L33" s="51"/>
      <c r="M33" s="43" t="s">
        <v>365</v>
      </c>
      <c r="N33" s="64" t="s">
        <v>436</v>
      </c>
      <c r="O33" s="67" t="s">
        <v>436</v>
      </c>
      <c r="P33" s="52" t="s">
        <v>122</v>
      </c>
    </row>
    <row r="34" spans="1:16" s="45" customFormat="1" x14ac:dyDescent="0.2">
      <c r="A34" s="6" t="s">
        <v>16</v>
      </c>
      <c r="B34" s="9" t="s">
        <v>17</v>
      </c>
      <c r="C34" s="60" t="s">
        <v>514</v>
      </c>
      <c r="D34" s="8" t="s">
        <v>367</v>
      </c>
      <c r="E34" s="7" t="s">
        <v>79</v>
      </c>
      <c r="F34" s="4" t="s">
        <v>132</v>
      </c>
      <c r="G34" s="4" t="s">
        <v>172</v>
      </c>
      <c r="H34" s="4" t="s">
        <v>211</v>
      </c>
      <c r="I34" s="4">
        <v>1</v>
      </c>
      <c r="J34" s="11"/>
      <c r="K34" s="12"/>
      <c r="L34" s="13"/>
      <c r="M34" s="10" t="s">
        <v>322</v>
      </c>
      <c r="N34" s="33" t="s">
        <v>432</v>
      </c>
      <c r="O34" s="30" t="s">
        <v>432</v>
      </c>
      <c r="P34" s="3">
        <v>821511319</v>
      </c>
    </row>
    <row r="35" spans="1:16" s="45" customFormat="1" x14ac:dyDescent="0.2">
      <c r="A35" s="6" t="s">
        <v>12</v>
      </c>
      <c r="B35" s="9" t="s">
        <v>13</v>
      </c>
      <c r="C35" s="60" t="s">
        <v>524</v>
      </c>
      <c r="D35" s="8" t="s">
        <v>356</v>
      </c>
      <c r="E35" s="7" t="s">
        <v>79</v>
      </c>
      <c r="F35" s="4" t="s">
        <v>129</v>
      </c>
      <c r="G35" s="4" t="s">
        <v>165</v>
      </c>
      <c r="H35" s="4" t="s">
        <v>204</v>
      </c>
      <c r="I35" s="4">
        <v>4</v>
      </c>
      <c r="J35" s="3" t="s">
        <v>255</v>
      </c>
      <c r="K35" s="4" t="s">
        <v>247</v>
      </c>
      <c r="L35" s="4" t="s">
        <v>284</v>
      </c>
      <c r="M35" s="10" t="s">
        <v>326</v>
      </c>
      <c r="N35" s="33" t="s">
        <v>425</v>
      </c>
      <c r="O35" s="30" t="s">
        <v>425</v>
      </c>
      <c r="P35" s="2" t="s">
        <v>114</v>
      </c>
    </row>
    <row r="36" spans="1:16" s="45" customFormat="1" x14ac:dyDescent="0.2">
      <c r="A36" s="6" t="s">
        <v>7</v>
      </c>
      <c r="B36" s="9" t="s">
        <v>8</v>
      </c>
      <c r="C36" s="60" t="s">
        <v>516</v>
      </c>
      <c r="D36" s="8" t="s">
        <v>383</v>
      </c>
      <c r="E36" s="7" t="s">
        <v>79</v>
      </c>
      <c r="F36" s="4" t="s">
        <v>130</v>
      </c>
      <c r="G36" s="4" t="s">
        <v>154</v>
      </c>
      <c r="H36" s="4" t="s">
        <v>194</v>
      </c>
      <c r="I36" s="4">
        <v>3</v>
      </c>
      <c r="J36" s="3" t="s">
        <v>254</v>
      </c>
      <c r="K36" s="4" t="s">
        <v>236</v>
      </c>
      <c r="L36" s="4" t="s">
        <v>274</v>
      </c>
      <c r="M36" s="10" t="s">
        <v>305</v>
      </c>
      <c r="N36" s="33" t="s">
        <v>413</v>
      </c>
      <c r="O36" s="30" t="s">
        <v>413</v>
      </c>
      <c r="P36" s="2" t="s">
        <v>103</v>
      </c>
    </row>
    <row r="37" spans="1:16" s="45" customFormat="1" x14ac:dyDescent="0.2">
      <c r="A37" s="46" t="s">
        <v>331</v>
      </c>
      <c r="B37" s="45" t="s">
        <v>330</v>
      </c>
      <c r="C37" s="60" t="s">
        <v>534</v>
      </c>
      <c r="D37" s="8" t="s">
        <v>371</v>
      </c>
      <c r="E37" s="41" t="s">
        <v>79</v>
      </c>
      <c r="F37" s="42" t="s">
        <v>127</v>
      </c>
      <c r="G37" s="42" t="s">
        <v>148</v>
      </c>
      <c r="H37" s="42" t="s">
        <v>188</v>
      </c>
      <c r="I37" s="42">
        <v>4</v>
      </c>
      <c r="J37" s="42" t="s">
        <v>252</v>
      </c>
      <c r="K37" s="42" t="s">
        <v>229</v>
      </c>
      <c r="L37" s="42" t="s">
        <v>267</v>
      </c>
      <c r="M37" s="43" t="s">
        <v>297</v>
      </c>
      <c r="N37" s="68" t="s">
        <v>409</v>
      </c>
      <c r="O37" s="48" t="s">
        <v>409</v>
      </c>
      <c r="P37" s="44" t="s">
        <v>118</v>
      </c>
    </row>
    <row r="38" spans="1:16" s="45" customFormat="1" x14ac:dyDescent="0.2">
      <c r="A38" s="46" t="s">
        <v>333</v>
      </c>
      <c r="B38" s="45" t="s">
        <v>332</v>
      </c>
      <c r="C38" s="60" t="s">
        <v>535</v>
      </c>
      <c r="D38" s="8" t="s">
        <v>379</v>
      </c>
      <c r="E38" s="41" t="s">
        <v>79</v>
      </c>
      <c r="F38" s="42" t="s">
        <v>125</v>
      </c>
      <c r="G38" s="42" t="s">
        <v>137</v>
      </c>
      <c r="H38" s="42" t="s">
        <v>177</v>
      </c>
      <c r="I38" s="42">
        <v>2</v>
      </c>
      <c r="J38" s="42" t="s">
        <v>131</v>
      </c>
      <c r="K38" s="42" t="s">
        <v>218</v>
      </c>
      <c r="L38" s="42" t="s">
        <v>256</v>
      </c>
      <c r="M38" s="43" t="s">
        <v>289</v>
      </c>
      <c r="N38" s="47" t="s">
        <v>398</v>
      </c>
      <c r="O38" s="48" t="s">
        <v>398</v>
      </c>
      <c r="P38" s="44" t="s">
        <v>87</v>
      </c>
    </row>
    <row r="39" spans="1:16" s="45" customFormat="1" x14ac:dyDescent="0.2">
      <c r="A39" s="46" t="s">
        <v>341</v>
      </c>
      <c r="B39" s="45" t="s">
        <v>340</v>
      </c>
      <c r="C39" s="60" t="s">
        <v>539</v>
      </c>
      <c r="D39" s="8" t="s">
        <v>384</v>
      </c>
      <c r="E39" s="41" t="s">
        <v>79</v>
      </c>
      <c r="F39" s="42" t="s">
        <v>125</v>
      </c>
      <c r="G39" s="42" t="s">
        <v>163</v>
      </c>
      <c r="H39" s="42" t="s">
        <v>202</v>
      </c>
      <c r="I39" s="42">
        <v>3</v>
      </c>
      <c r="J39" s="42" t="s">
        <v>131</v>
      </c>
      <c r="K39" s="42" t="s">
        <v>245</v>
      </c>
      <c r="L39" s="42" t="s">
        <v>282</v>
      </c>
      <c r="M39" s="43" t="s">
        <v>314</v>
      </c>
      <c r="N39" s="47" t="s">
        <v>423</v>
      </c>
      <c r="O39" s="48" t="s">
        <v>423</v>
      </c>
      <c r="P39" s="44" t="s">
        <v>112</v>
      </c>
    </row>
    <row r="40" spans="1:16" s="45" customFormat="1" x14ac:dyDescent="0.2">
      <c r="A40" s="46" t="s">
        <v>339</v>
      </c>
      <c r="B40" s="45" t="s">
        <v>338</v>
      </c>
      <c r="C40" s="60" t="s">
        <v>538</v>
      </c>
      <c r="D40" s="8" t="s">
        <v>368</v>
      </c>
      <c r="E40" s="41" t="s">
        <v>79</v>
      </c>
      <c r="F40" s="42" t="s">
        <v>128</v>
      </c>
      <c r="G40" s="42" t="s">
        <v>160</v>
      </c>
      <c r="H40" s="42" t="s">
        <v>199</v>
      </c>
      <c r="I40" s="42">
        <v>3</v>
      </c>
      <c r="J40" s="42" t="s">
        <v>134</v>
      </c>
      <c r="K40" s="42" t="s">
        <v>242</v>
      </c>
      <c r="L40" s="42" t="s">
        <v>279</v>
      </c>
      <c r="M40" s="43" t="s">
        <v>311</v>
      </c>
      <c r="N40" s="47" t="s">
        <v>420</v>
      </c>
      <c r="O40" s="48" t="s">
        <v>420</v>
      </c>
      <c r="P40" s="44" t="s">
        <v>109</v>
      </c>
    </row>
    <row r="41" spans="1:16" s="45" customFormat="1" x14ac:dyDescent="0.2">
      <c r="A41" s="46" t="s">
        <v>337</v>
      </c>
      <c r="B41" s="45" t="s">
        <v>336</v>
      </c>
      <c r="C41" s="60" t="s">
        <v>537</v>
      </c>
      <c r="D41" s="35" t="s">
        <v>377</v>
      </c>
      <c r="E41" s="41" t="s">
        <v>79</v>
      </c>
      <c r="F41" s="42" t="s">
        <v>125</v>
      </c>
      <c r="G41" s="42" t="s">
        <v>144</v>
      </c>
      <c r="H41" s="42" t="s">
        <v>184</v>
      </c>
      <c r="I41" s="42">
        <v>1</v>
      </c>
      <c r="J41" s="52" t="s">
        <v>131</v>
      </c>
      <c r="K41" s="42" t="s">
        <v>225</v>
      </c>
      <c r="L41" s="42" t="s">
        <v>263</v>
      </c>
      <c r="M41" s="43" t="s">
        <v>295</v>
      </c>
      <c r="N41" s="68" t="s">
        <v>405</v>
      </c>
      <c r="O41" s="48" t="s">
        <v>405</v>
      </c>
      <c r="P41" s="44" t="s">
        <v>94</v>
      </c>
    </row>
    <row r="42" spans="1:16" s="45" customFormat="1" x14ac:dyDescent="0.2">
      <c r="A42" s="46" t="s">
        <v>343</v>
      </c>
      <c r="B42" s="45" t="s">
        <v>342</v>
      </c>
      <c r="C42" s="60" t="s">
        <v>540</v>
      </c>
      <c r="D42" s="35" t="s">
        <v>378</v>
      </c>
      <c r="E42" s="41" t="s">
        <v>79</v>
      </c>
      <c r="F42" s="42" t="s">
        <v>128</v>
      </c>
      <c r="G42" s="42" t="s">
        <v>164</v>
      </c>
      <c r="H42" s="42" t="s">
        <v>203</v>
      </c>
      <c r="I42" s="42">
        <v>4</v>
      </c>
      <c r="J42" s="42" t="s">
        <v>134</v>
      </c>
      <c r="K42" s="42" t="s">
        <v>246</v>
      </c>
      <c r="L42" s="42" t="s">
        <v>283</v>
      </c>
      <c r="M42" s="43" t="s">
        <v>315</v>
      </c>
      <c r="N42" s="47" t="s">
        <v>424</v>
      </c>
      <c r="O42" s="48" t="s">
        <v>424</v>
      </c>
      <c r="P42" s="44" t="s">
        <v>113</v>
      </c>
    </row>
    <row r="43" spans="1:16" s="45" customFormat="1" x14ac:dyDescent="0.2">
      <c r="A43" s="46" t="s">
        <v>335</v>
      </c>
      <c r="B43" s="45" t="s">
        <v>334</v>
      </c>
      <c r="C43" s="60" t="s">
        <v>536</v>
      </c>
      <c r="D43" s="35" t="s">
        <v>369</v>
      </c>
      <c r="E43" s="41" t="s">
        <v>79</v>
      </c>
      <c r="F43" s="42" t="s">
        <v>126</v>
      </c>
      <c r="G43" s="42" t="s">
        <v>139</v>
      </c>
      <c r="H43" s="42" t="s">
        <v>179</v>
      </c>
      <c r="I43" s="42">
        <v>3</v>
      </c>
      <c r="J43" s="52" t="s">
        <v>132</v>
      </c>
      <c r="K43" s="52" t="s">
        <v>220</v>
      </c>
      <c r="L43" s="52" t="s">
        <v>258</v>
      </c>
      <c r="M43" s="43" t="s">
        <v>364</v>
      </c>
      <c r="N43" s="63" t="s">
        <v>400</v>
      </c>
      <c r="O43" s="66" t="s">
        <v>400</v>
      </c>
      <c r="P43" s="53" t="s">
        <v>89</v>
      </c>
    </row>
    <row r="44" spans="1:16" s="45" customFormat="1" x14ac:dyDescent="0.2">
      <c r="A44" s="46" t="s">
        <v>329</v>
      </c>
      <c r="B44" s="45" t="s">
        <v>328</v>
      </c>
      <c r="C44" s="60" t="s">
        <v>533</v>
      </c>
      <c r="D44" s="35" t="s">
        <v>366</v>
      </c>
      <c r="E44" s="41" t="s">
        <v>79</v>
      </c>
      <c r="F44" s="42" t="s">
        <v>125</v>
      </c>
      <c r="G44" s="42" t="s">
        <v>153</v>
      </c>
      <c r="H44" s="42" t="s">
        <v>193</v>
      </c>
      <c r="I44" s="42">
        <v>3</v>
      </c>
      <c r="J44" s="42" t="s">
        <v>131</v>
      </c>
      <c r="K44" s="42" t="s">
        <v>235</v>
      </c>
      <c r="L44" s="42" t="s">
        <v>273</v>
      </c>
      <c r="M44" s="43" t="s">
        <v>304</v>
      </c>
      <c r="N44" s="63" t="s">
        <v>438</v>
      </c>
      <c r="O44" s="66" t="s">
        <v>438</v>
      </c>
      <c r="P44" s="44" t="s">
        <v>102</v>
      </c>
    </row>
    <row r="45" spans="1:16" s="45" customFormat="1" x14ac:dyDescent="0.2">
      <c r="A45" s="54" t="s">
        <v>48</v>
      </c>
      <c r="B45" s="9" t="s">
        <v>486</v>
      </c>
      <c r="C45" s="60" t="s">
        <v>545</v>
      </c>
      <c r="D45" s="57" t="s">
        <v>488</v>
      </c>
      <c r="E45" s="17" t="s">
        <v>80</v>
      </c>
      <c r="F45" s="46" t="s">
        <v>487</v>
      </c>
      <c r="G45" s="46" t="s">
        <v>485</v>
      </c>
      <c r="H45" s="46" t="s">
        <v>201</v>
      </c>
      <c r="I45" s="46"/>
      <c r="K45" s="46"/>
      <c r="L45" s="55"/>
      <c r="M45" s="46"/>
    </row>
    <row r="46" spans="1:16" s="45" customFormat="1" x14ac:dyDescent="0.2">
      <c r="A46" s="54" t="s">
        <v>453</v>
      </c>
      <c r="B46" s="45" t="s">
        <v>456</v>
      </c>
      <c r="C46" s="60" t="s">
        <v>548</v>
      </c>
      <c r="D46" s="57" t="s">
        <v>457</v>
      </c>
      <c r="E46" s="17" t="s">
        <v>80</v>
      </c>
      <c r="F46" s="46" t="s">
        <v>460</v>
      </c>
      <c r="G46" s="46" t="s">
        <v>454</v>
      </c>
      <c r="H46" s="46" t="s">
        <v>455</v>
      </c>
      <c r="I46" s="46"/>
      <c r="K46" s="46"/>
      <c r="L46" s="55"/>
      <c r="M46" s="46"/>
    </row>
    <row r="47" spans="1:16" s="45" customFormat="1" x14ac:dyDescent="0.2">
      <c r="A47" s="54" t="s">
        <v>448</v>
      </c>
      <c r="B47" s="45" t="s">
        <v>475</v>
      </c>
      <c r="C47" s="60" t="s">
        <v>543</v>
      </c>
      <c r="D47" s="35" t="s">
        <v>476</v>
      </c>
      <c r="E47" s="17" t="s">
        <v>80</v>
      </c>
      <c r="F47" s="46" t="s">
        <v>468</v>
      </c>
      <c r="G47" s="46" t="s">
        <v>473</v>
      </c>
      <c r="H47" s="46" t="s">
        <v>474</v>
      </c>
      <c r="I47" s="46"/>
      <c r="K47" s="46"/>
      <c r="L47" s="55"/>
      <c r="M47" s="46"/>
    </row>
    <row r="48" spans="1:16" s="45" customFormat="1" x14ac:dyDescent="0.2">
      <c r="A48" s="54" t="s">
        <v>491</v>
      </c>
      <c r="B48" s="45" t="s">
        <v>496</v>
      </c>
      <c r="C48" s="60" t="s">
        <v>547</v>
      </c>
      <c r="D48" s="57" t="s">
        <v>497</v>
      </c>
      <c r="E48" s="17" t="s">
        <v>80</v>
      </c>
      <c r="F48" s="46" t="s">
        <v>461</v>
      </c>
      <c r="G48" s="46" t="s">
        <v>492</v>
      </c>
      <c r="H48" s="46" t="s">
        <v>493</v>
      </c>
      <c r="I48" s="46"/>
      <c r="K48" s="46"/>
      <c r="L48" s="55"/>
      <c r="M48" s="46" t="s">
        <v>494</v>
      </c>
      <c r="N48" s="38" t="s">
        <v>495</v>
      </c>
      <c r="O48" s="38" t="s">
        <v>495</v>
      </c>
    </row>
    <row r="49" spans="1:13" s="45" customFormat="1" x14ac:dyDescent="0.2">
      <c r="A49" s="54" t="s">
        <v>450</v>
      </c>
      <c r="B49" s="45" t="s">
        <v>467</v>
      </c>
      <c r="C49" s="60" t="s">
        <v>0</v>
      </c>
      <c r="D49" s="57" t="s">
        <v>489</v>
      </c>
      <c r="E49" s="17" t="s">
        <v>80</v>
      </c>
      <c r="F49" s="46" t="s">
        <v>129</v>
      </c>
      <c r="G49" s="46" t="s">
        <v>464</v>
      </c>
      <c r="H49" s="46" t="s">
        <v>465</v>
      </c>
      <c r="I49" s="46"/>
      <c r="K49" s="46"/>
      <c r="L49" s="55"/>
      <c r="M49" s="46"/>
    </row>
    <row r="50" spans="1:13" s="45" customFormat="1" x14ac:dyDescent="0.2">
      <c r="A50" s="54" t="s">
        <v>452</v>
      </c>
      <c r="B50" s="45" t="s">
        <v>462</v>
      </c>
      <c r="C50" s="60" t="s">
        <v>546</v>
      </c>
      <c r="D50" s="38" t="s">
        <v>463</v>
      </c>
      <c r="E50" s="17" t="s">
        <v>80</v>
      </c>
      <c r="F50" s="46" t="s">
        <v>460</v>
      </c>
      <c r="G50" s="46" t="s">
        <v>458</v>
      </c>
      <c r="H50" s="46" t="s">
        <v>459</v>
      </c>
      <c r="I50" s="46"/>
      <c r="K50" s="46"/>
      <c r="L50" s="55"/>
      <c r="M50" s="46"/>
    </row>
    <row r="51" spans="1:13" s="45" customFormat="1" x14ac:dyDescent="0.2">
      <c r="A51" s="69" t="s">
        <v>451</v>
      </c>
      <c r="B51" s="45" t="s">
        <v>471</v>
      </c>
      <c r="C51" s="60" t="s">
        <v>541</v>
      </c>
      <c r="D51" s="57" t="s">
        <v>472</v>
      </c>
      <c r="E51" s="17" t="s">
        <v>80</v>
      </c>
      <c r="F51" s="46" t="s">
        <v>468</v>
      </c>
      <c r="G51" s="46" t="s">
        <v>469</v>
      </c>
      <c r="H51" s="46" t="s">
        <v>470</v>
      </c>
      <c r="I51" s="46"/>
      <c r="K51" s="46"/>
      <c r="L51" s="55"/>
      <c r="M51" s="46"/>
    </row>
    <row r="52" spans="1:13" s="45" customFormat="1" x14ac:dyDescent="0.2">
      <c r="A52" s="54" t="s">
        <v>449</v>
      </c>
      <c r="B52" s="45" t="s">
        <v>479</v>
      </c>
      <c r="C52" s="60" t="s">
        <v>544</v>
      </c>
      <c r="D52" s="38" t="s">
        <v>480</v>
      </c>
      <c r="E52" s="17" t="s">
        <v>80</v>
      </c>
      <c r="F52" s="46" t="s">
        <v>468</v>
      </c>
      <c r="G52" s="46" t="s">
        <v>477</v>
      </c>
      <c r="H52" s="46" t="s">
        <v>478</v>
      </c>
      <c r="I52" s="46"/>
      <c r="K52" s="46"/>
      <c r="L52" s="55"/>
      <c r="M52" s="46"/>
    </row>
    <row r="53" spans="1:13" s="45" customFormat="1" x14ac:dyDescent="0.2">
      <c r="A53" s="54" t="s">
        <v>447</v>
      </c>
      <c r="B53" s="45" t="s">
        <v>466</v>
      </c>
      <c r="C53" s="60" t="s">
        <v>542</v>
      </c>
      <c r="D53" s="8" t="s">
        <v>484</v>
      </c>
      <c r="E53" s="17" t="s">
        <v>80</v>
      </c>
      <c r="F53" s="46" t="s">
        <v>481</v>
      </c>
      <c r="G53" s="46" t="s">
        <v>482</v>
      </c>
      <c r="H53" s="46" t="s">
        <v>483</v>
      </c>
      <c r="I53" s="46"/>
      <c r="K53" s="46"/>
      <c r="L53" s="55"/>
      <c r="M53" s="46"/>
    </row>
    <row r="54" spans="1:13" s="45" customFormat="1" x14ac:dyDescent="0.2">
      <c r="C54" s="61"/>
      <c r="D54" s="37"/>
      <c r="G54" s="46"/>
      <c r="H54" s="46"/>
      <c r="I54" s="46"/>
      <c r="K54" s="46"/>
      <c r="L54" s="55"/>
      <c r="M54" s="46"/>
    </row>
    <row r="55" spans="1:13" s="45" customFormat="1" x14ac:dyDescent="0.2">
      <c r="C55" s="61"/>
      <c r="D55" s="37"/>
      <c r="G55" s="46"/>
      <c r="H55" s="46"/>
      <c r="I55" s="46"/>
      <c r="K55" s="46"/>
      <c r="L55" s="55"/>
      <c r="M55" s="46"/>
    </row>
    <row r="56" spans="1:13" s="45" customFormat="1" x14ac:dyDescent="0.2">
      <c r="C56" s="61"/>
      <c r="D56" s="37"/>
      <c r="G56" s="46"/>
      <c r="H56" s="46"/>
      <c r="I56" s="46"/>
      <c r="K56" s="46"/>
      <c r="L56" s="55"/>
      <c r="M56" s="46"/>
    </row>
    <row r="57" spans="1:13" s="45" customFormat="1" x14ac:dyDescent="0.2">
      <c r="C57" s="61"/>
      <c r="D57" s="37"/>
      <c r="G57" s="46"/>
      <c r="H57" s="46"/>
      <c r="I57" s="46"/>
      <c r="K57" s="46"/>
      <c r="L57" s="55"/>
      <c r="M57" s="46"/>
    </row>
    <row r="58" spans="1:13" s="45" customFormat="1" x14ac:dyDescent="0.2">
      <c r="C58" s="61"/>
      <c r="D58" s="37"/>
      <c r="G58" s="46"/>
      <c r="H58" s="46"/>
      <c r="I58" s="46"/>
      <c r="K58" s="46"/>
      <c r="L58" s="55"/>
      <c r="M58" s="46"/>
    </row>
    <row r="59" spans="1:13" s="45" customFormat="1" x14ac:dyDescent="0.2">
      <c r="C59" s="61"/>
      <c r="D59" s="37"/>
      <c r="G59" s="46"/>
      <c r="H59" s="46"/>
      <c r="I59" s="46"/>
      <c r="K59" s="46"/>
      <c r="L59" s="55"/>
      <c r="M59" s="46"/>
    </row>
  </sheetData>
  <autoFilter ref="A2:P44">
    <sortState ref="A3:Q53">
      <sortCondition ref="E2:E44"/>
    </sortState>
  </autoFilter>
  <pageMargins left="0.25" right="0.25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rightToLeft="1" tabSelected="1" view="pageBreakPreview" zoomScale="54" zoomScaleNormal="55" zoomScaleSheetLayoutView="54" workbookViewId="0">
      <selection activeCell="X20" sqref="X20"/>
    </sheetView>
  </sheetViews>
  <sheetFormatPr defaultRowHeight="14.25" x14ac:dyDescent="0.2"/>
  <cols>
    <col min="1" max="1" width="1.25" style="1" customWidth="1"/>
    <col min="2" max="2" width="8" customWidth="1"/>
    <col min="3" max="3" width="13.25" customWidth="1"/>
    <col min="4" max="4" width="9.25" customWidth="1"/>
    <col min="5" max="5" width="12.875" customWidth="1"/>
    <col min="6" max="6" width="7.625" customWidth="1"/>
    <col min="7" max="7" width="9.75" customWidth="1"/>
    <col min="8" max="8" width="23.125" customWidth="1"/>
    <col min="9" max="9" width="16.125" customWidth="1"/>
    <col min="10" max="10" width="12.75" customWidth="1"/>
    <col min="21" max="21" width="13.5" style="1" customWidth="1"/>
    <col min="27" max="27" width="19.375" customWidth="1"/>
  </cols>
  <sheetData>
    <row r="1" spans="1:27" ht="15" customHeight="1" thickBot="1" x14ac:dyDescent="0.25">
      <c r="A1" s="71"/>
      <c r="B1" s="144" t="s">
        <v>81</v>
      </c>
      <c r="C1" s="144"/>
      <c r="D1" s="144"/>
      <c r="E1" s="144"/>
      <c r="F1" s="144"/>
      <c r="G1" s="144"/>
      <c r="H1" s="144"/>
      <c r="I1" s="144"/>
      <c r="J1" s="144"/>
    </row>
    <row r="2" spans="1:27" s="1" customFormat="1" ht="15" customHeight="1" x14ac:dyDescent="0.25">
      <c r="B2" s="137" t="s">
        <v>558</v>
      </c>
      <c r="C2" s="138"/>
      <c r="D2" s="138"/>
      <c r="E2" s="138"/>
      <c r="F2" s="138"/>
      <c r="G2" s="138"/>
      <c r="H2" s="138"/>
      <c r="I2" s="138"/>
      <c r="J2" s="139"/>
      <c r="K2" s="145" t="s">
        <v>554</v>
      </c>
      <c r="L2" s="146"/>
      <c r="M2" s="146"/>
      <c r="N2" s="146"/>
      <c r="O2" s="147"/>
      <c r="P2" s="148" t="s">
        <v>555</v>
      </c>
      <c r="Q2" s="149"/>
      <c r="R2" s="149"/>
      <c r="S2" s="149"/>
      <c r="T2" s="149"/>
      <c r="U2" s="112"/>
      <c r="V2" s="135" t="s">
        <v>556</v>
      </c>
      <c r="W2" s="135"/>
      <c r="X2" s="135"/>
      <c r="Y2" s="135"/>
      <c r="Z2" s="135"/>
      <c r="AA2" s="136"/>
    </row>
    <row r="3" spans="1:27" ht="15.75" x14ac:dyDescent="0.25">
      <c r="B3" s="128" t="s">
        <v>0</v>
      </c>
      <c r="C3" s="129" t="s">
        <v>76</v>
      </c>
      <c r="D3" s="130" t="s">
        <v>498</v>
      </c>
      <c r="E3" s="129" t="s">
        <v>75</v>
      </c>
      <c r="F3" s="129" t="s">
        <v>78</v>
      </c>
      <c r="G3" s="129" t="s">
        <v>217</v>
      </c>
      <c r="H3" s="129" t="s">
        <v>83</v>
      </c>
      <c r="I3" s="129" t="s">
        <v>82</v>
      </c>
      <c r="J3" s="131" t="s">
        <v>397</v>
      </c>
      <c r="K3" s="78" t="s">
        <v>549</v>
      </c>
      <c r="L3" s="72" t="s">
        <v>550</v>
      </c>
      <c r="M3" s="72" t="s">
        <v>551</v>
      </c>
      <c r="N3" s="72" t="s">
        <v>552</v>
      </c>
      <c r="O3" s="79" t="s">
        <v>553</v>
      </c>
      <c r="P3" s="87" t="s">
        <v>549</v>
      </c>
      <c r="Q3" s="73" t="s">
        <v>550</v>
      </c>
      <c r="R3" s="73" t="s">
        <v>551</v>
      </c>
      <c r="S3" s="73" t="s">
        <v>552</v>
      </c>
      <c r="T3" s="108" t="s">
        <v>553</v>
      </c>
      <c r="U3" s="88" t="s">
        <v>559</v>
      </c>
      <c r="V3" s="85" t="s">
        <v>549</v>
      </c>
      <c r="W3" s="74" t="s">
        <v>550</v>
      </c>
      <c r="X3" s="74" t="s">
        <v>551</v>
      </c>
      <c r="Y3" s="74" t="s">
        <v>552</v>
      </c>
      <c r="Z3" s="74" t="s">
        <v>553</v>
      </c>
      <c r="AA3" s="92" t="s">
        <v>557</v>
      </c>
    </row>
    <row r="4" spans="1:27" ht="15.75" x14ac:dyDescent="0.2">
      <c r="B4" s="99" t="s">
        <v>333</v>
      </c>
      <c r="C4" s="100" t="s">
        <v>332</v>
      </c>
      <c r="D4" s="98" t="s">
        <v>535</v>
      </c>
      <c r="E4" s="101" t="s">
        <v>379</v>
      </c>
      <c r="F4" s="97" t="s">
        <v>79</v>
      </c>
      <c r="G4" s="122" t="s">
        <v>125</v>
      </c>
      <c r="H4" s="123" t="s">
        <v>137</v>
      </c>
      <c r="I4" s="123" t="s">
        <v>177</v>
      </c>
      <c r="J4" s="124">
        <v>2</v>
      </c>
      <c r="K4" s="80">
        <v>1</v>
      </c>
      <c r="L4" s="75">
        <v>1</v>
      </c>
      <c r="M4" s="75">
        <v>1</v>
      </c>
      <c r="N4" s="75">
        <v>1</v>
      </c>
      <c r="O4" s="81">
        <v>0</v>
      </c>
      <c r="P4" s="89">
        <v>1</v>
      </c>
      <c r="Q4" s="76">
        <v>1</v>
      </c>
      <c r="R4" s="76">
        <v>1</v>
      </c>
      <c r="S4" s="76">
        <v>0</v>
      </c>
      <c r="T4" s="109">
        <v>0</v>
      </c>
      <c r="U4" s="113">
        <v>42925</v>
      </c>
      <c r="V4" s="86">
        <f>(K4-P4)</f>
        <v>0</v>
      </c>
      <c r="W4" s="77">
        <f>(L4-Q4)</f>
        <v>0</v>
      </c>
      <c r="X4" s="77">
        <f>(M4-R4)</f>
        <v>0</v>
      </c>
      <c r="Y4" s="77">
        <f>(N4-S4)</f>
        <v>1</v>
      </c>
      <c r="Z4" s="77">
        <f>(O4-T4)</f>
        <v>0</v>
      </c>
      <c r="AA4" s="93">
        <f>(V4+W4+X4+Y4+Z4)</f>
        <v>1</v>
      </c>
    </row>
    <row r="5" spans="1:27" ht="15.75" x14ac:dyDescent="0.2">
      <c r="B5" s="96" t="s">
        <v>45</v>
      </c>
      <c r="C5" s="97" t="s">
        <v>64</v>
      </c>
      <c r="D5" s="98" t="s">
        <v>529</v>
      </c>
      <c r="E5" s="101" t="s">
        <v>351</v>
      </c>
      <c r="F5" s="97" t="s">
        <v>79</v>
      </c>
      <c r="G5" s="122" t="s">
        <v>125</v>
      </c>
      <c r="H5" s="123" t="s">
        <v>138</v>
      </c>
      <c r="I5" s="123" t="s">
        <v>178</v>
      </c>
      <c r="J5" s="124">
        <v>2</v>
      </c>
      <c r="K5" s="80">
        <v>1</v>
      </c>
      <c r="L5" s="75">
        <v>1</v>
      </c>
      <c r="M5" s="75">
        <v>1</v>
      </c>
      <c r="N5" s="75">
        <v>1</v>
      </c>
      <c r="O5" s="81">
        <v>0</v>
      </c>
      <c r="P5" s="89">
        <v>0</v>
      </c>
      <c r="Q5" s="76">
        <v>0</v>
      </c>
      <c r="R5" s="76">
        <v>0</v>
      </c>
      <c r="S5" s="76">
        <v>0</v>
      </c>
      <c r="T5" s="109">
        <v>0</v>
      </c>
      <c r="U5" s="113" t="s">
        <v>560</v>
      </c>
      <c r="V5" s="86">
        <f>(K5-P5)</f>
        <v>1</v>
      </c>
      <c r="W5" s="77">
        <f t="shared" ref="W5:W45" si="0">(L5-Q5)</f>
        <v>1</v>
      </c>
      <c r="X5" s="77">
        <f t="shared" ref="X5:X45" si="1">(M5-R5)</f>
        <v>1</v>
      </c>
      <c r="Y5" s="77">
        <f t="shared" ref="Y5:Y45" si="2">(N5-S5)</f>
        <v>1</v>
      </c>
      <c r="Z5" s="77">
        <f t="shared" ref="Z5:Z45" si="3">(O5-T5)</f>
        <v>0</v>
      </c>
      <c r="AA5" s="93">
        <f t="shared" ref="AA5:AA45" si="4">(V5+W5+X5+Y5+Z5)</f>
        <v>4</v>
      </c>
    </row>
    <row r="6" spans="1:27" ht="15.75" x14ac:dyDescent="0.2">
      <c r="B6" s="99" t="s">
        <v>335</v>
      </c>
      <c r="C6" s="100" t="s">
        <v>334</v>
      </c>
      <c r="D6" s="98" t="s">
        <v>536</v>
      </c>
      <c r="E6" s="101" t="s">
        <v>369</v>
      </c>
      <c r="F6" s="97" t="s">
        <v>79</v>
      </c>
      <c r="G6" s="122" t="s">
        <v>126</v>
      </c>
      <c r="H6" s="123" t="s">
        <v>139</v>
      </c>
      <c r="I6" s="123" t="s">
        <v>179</v>
      </c>
      <c r="J6" s="124">
        <v>3</v>
      </c>
      <c r="K6" s="80">
        <v>1</v>
      </c>
      <c r="L6" s="75">
        <v>1</v>
      </c>
      <c r="M6" s="75">
        <v>1</v>
      </c>
      <c r="N6" s="75">
        <v>1</v>
      </c>
      <c r="O6" s="81">
        <v>0</v>
      </c>
      <c r="P6" s="89">
        <v>1</v>
      </c>
      <c r="Q6" s="76">
        <v>1</v>
      </c>
      <c r="R6" s="76">
        <v>1</v>
      </c>
      <c r="S6" s="76">
        <v>0</v>
      </c>
      <c r="T6" s="109">
        <v>0</v>
      </c>
      <c r="U6" s="113">
        <v>42922</v>
      </c>
      <c r="V6" s="86">
        <f t="shared" ref="V6:V45" si="5">(K6-P6)</f>
        <v>0</v>
      </c>
      <c r="W6" s="77">
        <f t="shared" si="0"/>
        <v>0</v>
      </c>
      <c r="X6" s="77">
        <f t="shared" si="1"/>
        <v>0</v>
      </c>
      <c r="Y6" s="77">
        <f t="shared" si="2"/>
        <v>1</v>
      </c>
      <c r="Z6" s="77">
        <f t="shared" si="3"/>
        <v>0</v>
      </c>
      <c r="AA6" s="93">
        <f t="shared" si="4"/>
        <v>1</v>
      </c>
    </row>
    <row r="7" spans="1:27" ht="15.75" x14ac:dyDescent="0.2">
      <c r="B7" s="96" t="s">
        <v>30</v>
      </c>
      <c r="C7" s="97" t="s">
        <v>57</v>
      </c>
      <c r="D7" s="98" t="s">
        <v>502</v>
      </c>
      <c r="E7" s="101" t="s">
        <v>376</v>
      </c>
      <c r="F7" s="97" t="s">
        <v>79</v>
      </c>
      <c r="G7" s="122" t="s">
        <v>125</v>
      </c>
      <c r="H7" s="123" t="s">
        <v>140</v>
      </c>
      <c r="I7" s="123" t="s">
        <v>180</v>
      </c>
      <c r="J7" s="124">
        <v>1</v>
      </c>
      <c r="K7" s="80">
        <v>1</v>
      </c>
      <c r="L7" s="75">
        <v>1</v>
      </c>
      <c r="M7" s="75">
        <v>1</v>
      </c>
      <c r="N7" s="75">
        <v>1</v>
      </c>
      <c r="O7" s="81">
        <v>1</v>
      </c>
      <c r="P7" s="89">
        <v>0</v>
      </c>
      <c r="Q7" s="76">
        <v>0</v>
      </c>
      <c r="R7" s="76">
        <v>0</v>
      </c>
      <c r="S7" s="76">
        <v>0</v>
      </c>
      <c r="T7" s="109">
        <v>0</v>
      </c>
      <c r="U7" s="113" t="s">
        <v>560</v>
      </c>
      <c r="V7" s="86">
        <f t="shared" si="5"/>
        <v>1</v>
      </c>
      <c r="W7" s="77">
        <f t="shared" si="0"/>
        <v>1</v>
      </c>
      <c r="X7" s="77">
        <f t="shared" si="1"/>
        <v>1</v>
      </c>
      <c r="Y7" s="77">
        <f t="shared" si="2"/>
        <v>1</v>
      </c>
      <c r="Z7" s="77">
        <f t="shared" si="3"/>
        <v>1</v>
      </c>
      <c r="AA7" s="93">
        <f t="shared" si="4"/>
        <v>5</v>
      </c>
    </row>
    <row r="8" spans="1:27" ht="15.75" x14ac:dyDescent="0.2">
      <c r="B8" s="96" t="s">
        <v>49</v>
      </c>
      <c r="C8" s="97" t="s">
        <v>56</v>
      </c>
      <c r="D8" s="98" t="s">
        <v>503</v>
      </c>
      <c r="E8" s="101" t="s">
        <v>363</v>
      </c>
      <c r="F8" s="97" t="s">
        <v>79</v>
      </c>
      <c r="G8" s="122" t="s">
        <v>125</v>
      </c>
      <c r="H8" s="123" t="s">
        <v>141</v>
      </c>
      <c r="I8" s="123" t="s">
        <v>181</v>
      </c>
      <c r="J8" s="124">
        <v>3</v>
      </c>
      <c r="K8" s="80">
        <v>1</v>
      </c>
      <c r="L8" s="75">
        <v>1</v>
      </c>
      <c r="M8" s="75">
        <v>1</v>
      </c>
      <c r="N8" s="75">
        <v>1</v>
      </c>
      <c r="O8" s="81">
        <v>1</v>
      </c>
      <c r="P8" s="89">
        <v>0</v>
      </c>
      <c r="Q8" s="76">
        <v>0</v>
      </c>
      <c r="R8" s="76">
        <v>0</v>
      </c>
      <c r="S8" s="76">
        <v>0</v>
      </c>
      <c r="T8" s="109">
        <v>0</v>
      </c>
      <c r="U8" s="113" t="s">
        <v>560</v>
      </c>
      <c r="V8" s="86">
        <f t="shared" si="5"/>
        <v>1</v>
      </c>
      <c r="W8" s="77">
        <f t="shared" si="0"/>
        <v>1</v>
      </c>
      <c r="X8" s="77">
        <f t="shared" si="1"/>
        <v>1</v>
      </c>
      <c r="Y8" s="77">
        <f t="shared" si="2"/>
        <v>1</v>
      </c>
      <c r="Z8" s="77">
        <f t="shared" si="3"/>
        <v>1</v>
      </c>
      <c r="AA8" s="93">
        <f t="shared" si="4"/>
        <v>5</v>
      </c>
    </row>
    <row r="9" spans="1:27" ht="15.75" x14ac:dyDescent="0.2">
      <c r="B9" s="96" t="s">
        <v>14</v>
      </c>
      <c r="C9" s="97" t="s">
        <v>15</v>
      </c>
      <c r="D9" s="98" t="s">
        <v>504</v>
      </c>
      <c r="E9" s="101" t="s">
        <v>354</v>
      </c>
      <c r="F9" s="97" t="s">
        <v>79</v>
      </c>
      <c r="G9" s="122" t="s">
        <v>125</v>
      </c>
      <c r="H9" s="123" t="s">
        <v>142</v>
      </c>
      <c r="I9" s="123" t="s">
        <v>182</v>
      </c>
      <c r="J9" s="124">
        <v>4</v>
      </c>
      <c r="K9" s="80">
        <v>1</v>
      </c>
      <c r="L9" s="75">
        <v>1</v>
      </c>
      <c r="M9" s="75">
        <v>1</v>
      </c>
      <c r="N9" s="75">
        <v>1</v>
      </c>
      <c r="O9" s="81">
        <v>0</v>
      </c>
      <c r="P9" s="89">
        <v>0</v>
      </c>
      <c r="Q9" s="76">
        <v>0</v>
      </c>
      <c r="R9" s="76">
        <v>0</v>
      </c>
      <c r="S9" s="76">
        <v>0</v>
      </c>
      <c r="T9" s="109">
        <v>0</v>
      </c>
      <c r="U9" s="113" t="s">
        <v>560</v>
      </c>
      <c r="V9" s="86">
        <f t="shared" si="5"/>
        <v>1</v>
      </c>
      <c r="W9" s="77">
        <f t="shared" si="0"/>
        <v>1</v>
      </c>
      <c r="X9" s="77">
        <f t="shared" si="1"/>
        <v>1</v>
      </c>
      <c r="Y9" s="77">
        <f t="shared" si="2"/>
        <v>1</v>
      </c>
      <c r="Z9" s="77">
        <f t="shared" si="3"/>
        <v>0</v>
      </c>
      <c r="AA9" s="93">
        <f t="shared" si="4"/>
        <v>4</v>
      </c>
    </row>
    <row r="10" spans="1:27" ht="15.75" x14ac:dyDescent="0.2">
      <c r="B10" s="96" t="s">
        <v>41</v>
      </c>
      <c r="C10" s="97" t="s">
        <v>55</v>
      </c>
      <c r="D10" s="98" t="s">
        <v>505</v>
      </c>
      <c r="E10" s="101" t="s">
        <v>360</v>
      </c>
      <c r="F10" s="97" t="s">
        <v>79</v>
      </c>
      <c r="G10" s="122" t="s">
        <v>125</v>
      </c>
      <c r="H10" s="123" t="s">
        <v>143</v>
      </c>
      <c r="I10" s="123" t="s">
        <v>183</v>
      </c>
      <c r="J10" s="124">
        <v>3</v>
      </c>
      <c r="K10" s="80">
        <v>1</v>
      </c>
      <c r="L10" s="75">
        <v>1</v>
      </c>
      <c r="M10" s="75">
        <v>1</v>
      </c>
      <c r="N10" s="75">
        <v>1</v>
      </c>
      <c r="O10" s="81">
        <v>1</v>
      </c>
      <c r="P10" s="89">
        <v>0</v>
      </c>
      <c r="Q10" s="76">
        <v>0</v>
      </c>
      <c r="R10" s="76">
        <v>0</v>
      </c>
      <c r="S10" s="76">
        <v>0</v>
      </c>
      <c r="T10" s="109">
        <v>0</v>
      </c>
      <c r="U10" s="113" t="s">
        <v>560</v>
      </c>
      <c r="V10" s="86">
        <f t="shared" si="5"/>
        <v>1</v>
      </c>
      <c r="W10" s="77">
        <f t="shared" si="0"/>
        <v>1</v>
      </c>
      <c r="X10" s="77">
        <f t="shared" si="1"/>
        <v>1</v>
      </c>
      <c r="Y10" s="77">
        <f t="shared" si="2"/>
        <v>1</v>
      </c>
      <c r="Z10" s="77">
        <f t="shared" si="3"/>
        <v>1</v>
      </c>
      <c r="AA10" s="93">
        <f t="shared" si="4"/>
        <v>5</v>
      </c>
    </row>
    <row r="11" spans="1:27" ht="15.75" x14ac:dyDescent="0.2">
      <c r="B11" s="99" t="s">
        <v>337</v>
      </c>
      <c r="C11" s="100" t="s">
        <v>336</v>
      </c>
      <c r="D11" s="98" t="s">
        <v>537</v>
      </c>
      <c r="E11" s="101" t="s">
        <v>377</v>
      </c>
      <c r="F11" s="97" t="s">
        <v>79</v>
      </c>
      <c r="G11" s="122" t="s">
        <v>125</v>
      </c>
      <c r="H11" s="123" t="s">
        <v>144</v>
      </c>
      <c r="I11" s="123" t="s">
        <v>184</v>
      </c>
      <c r="J11" s="124">
        <v>1</v>
      </c>
      <c r="K11" s="80">
        <v>1</v>
      </c>
      <c r="L11" s="75">
        <v>1</v>
      </c>
      <c r="M11" s="75">
        <v>1</v>
      </c>
      <c r="N11" s="75">
        <v>1</v>
      </c>
      <c r="O11" s="81">
        <v>0</v>
      </c>
      <c r="P11" s="89">
        <v>1</v>
      </c>
      <c r="Q11" s="76">
        <v>1</v>
      </c>
      <c r="R11" s="76">
        <v>1</v>
      </c>
      <c r="S11" s="76">
        <v>1</v>
      </c>
      <c r="T11" s="109">
        <v>0</v>
      </c>
      <c r="U11" s="113">
        <v>42745</v>
      </c>
      <c r="V11" s="86">
        <f t="shared" si="5"/>
        <v>0</v>
      </c>
      <c r="W11" s="77">
        <f t="shared" si="0"/>
        <v>0</v>
      </c>
      <c r="X11" s="77">
        <f t="shared" si="1"/>
        <v>0</v>
      </c>
      <c r="Y11" s="77">
        <f t="shared" si="2"/>
        <v>0</v>
      </c>
      <c r="Z11" s="77">
        <f t="shared" si="3"/>
        <v>0</v>
      </c>
      <c r="AA11" s="93">
        <f t="shared" si="4"/>
        <v>0</v>
      </c>
    </row>
    <row r="12" spans="1:27" ht="15.75" x14ac:dyDescent="0.2">
      <c r="B12" s="96" t="s">
        <v>32</v>
      </c>
      <c r="C12" s="97" t="s">
        <v>54</v>
      </c>
      <c r="D12" s="98" t="s">
        <v>506</v>
      </c>
      <c r="E12" s="101" t="s">
        <v>362</v>
      </c>
      <c r="F12" s="97" t="s">
        <v>79</v>
      </c>
      <c r="G12" s="122" t="s">
        <v>127</v>
      </c>
      <c r="H12" s="123" t="s">
        <v>145</v>
      </c>
      <c r="I12" s="123" t="s">
        <v>185</v>
      </c>
      <c r="J12" s="124">
        <v>1</v>
      </c>
      <c r="K12" s="80">
        <v>1</v>
      </c>
      <c r="L12" s="75">
        <v>1</v>
      </c>
      <c r="M12" s="75">
        <v>1</v>
      </c>
      <c r="N12" s="75">
        <v>1</v>
      </c>
      <c r="O12" s="81">
        <v>0</v>
      </c>
      <c r="P12" s="89">
        <v>0</v>
      </c>
      <c r="Q12" s="76">
        <v>0</v>
      </c>
      <c r="R12" s="76">
        <v>0</v>
      </c>
      <c r="S12" s="76">
        <v>0</v>
      </c>
      <c r="T12" s="109">
        <v>0</v>
      </c>
      <c r="U12" s="113" t="s">
        <v>560</v>
      </c>
      <c r="V12" s="86">
        <f t="shared" si="5"/>
        <v>1</v>
      </c>
      <c r="W12" s="77">
        <f t="shared" si="0"/>
        <v>1</v>
      </c>
      <c r="X12" s="77">
        <f t="shared" si="1"/>
        <v>1</v>
      </c>
      <c r="Y12" s="77">
        <f t="shared" si="2"/>
        <v>1</v>
      </c>
      <c r="Z12" s="77">
        <f t="shared" si="3"/>
        <v>0</v>
      </c>
      <c r="AA12" s="93">
        <f t="shared" si="4"/>
        <v>4</v>
      </c>
    </row>
    <row r="13" spans="1:27" ht="15.75" x14ac:dyDescent="0.2">
      <c r="B13" s="96" t="s">
        <v>34</v>
      </c>
      <c r="C13" s="97" t="s">
        <v>53</v>
      </c>
      <c r="D13" s="98" t="s">
        <v>507</v>
      </c>
      <c r="E13" s="101" t="s">
        <v>357</v>
      </c>
      <c r="F13" s="97" t="s">
        <v>79</v>
      </c>
      <c r="G13" s="122" t="s">
        <v>128</v>
      </c>
      <c r="H13" s="123" t="s">
        <v>146</v>
      </c>
      <c r="I13" s="123" t="s">
        <v>186</v>
      </c>
      <c r="J13" s="124">
        <v>4</v>
      </c>
      <c r="K13" s="80">
        <v>1</v>
      </c>
      <c r="L13" s="75">
        <v>1</v>
      </c>
      <c r="M13" s="75">
        <v>1</v>
      </c>
      <c r="N13" s="75">
        <v>1</v>
      </c>
      <c r="O13" s="81">
        <v>1</v>
      </c>
      <c r="P13" s="89">
        <v>0</v>
      </c>
      <c r="Q13" s="76">
        <v>0</v>
      </c>
      <c r="R13" s="76">
        <v>0</v>
      </c>
      <c r="S13" s="76">
        <v>0</v>
      </c>
      <c r="T13" s="109">
        <v>0</v>
      </c>
      <c r="U13" s="113" t="s">
        <v>560</v>
      </c>
      <c r="V13" s="86">
        <f t="shared" si="5"/>
        <v>1</v>
      </c>
      <c r="W13" s="77">
        <f t="shared" si="0"/>
        <v>1</v>
      </c>
      <c r="X13" s="77">
        <f t="shared" si="1"/>
        <v>1</v>
      </c>
      <c r="Y13" s="77">
        <f t="shared" si="2"/>
        <v>1</v>
      </c>
      <c r="Z13" s="77">
        <f t="shared" si="3"/>
        <v>1</v>
      </c>
      <c r="AA13" s="93">
        <f t="shared" si="4"/>
        <v>5</v>
      </c>
    </row>
    <row r="14" spans="1:27" ht="15.75" x14ac:dyDescent="0.2">
      <c r="B14" s="96" t="s">
        <v>36</v>
      </c>
      <c r="C14" s="97" t="s">
        <v>52</v>
      </c>
      <c r="D14" s="98" t="s">
        <v>508</v>
      </c>
      <c r="E14" s="101" t="s">
        <v>387</v>
      </c>
      <c r="F14" s="97" t="s">
        <v>79</v>
      </c>
      <c r="G14" s="122" t="s">
        <v>128</v>
      </c>
      <c r="H14" s="123" t="s">
        <v>147</v>
      </c>
      <c r="I14" s="123" t="s">
        <v>187</v>
      </c>
      <c r="J14" s="124">
        <v>2</v>
      </c>
      <c r="K14" s="80">
        <v>1</v>
      </c>
      <c r="L14" s="75">
        <v>1</v>
      </c>
      <c r="M14" s="75">
        <v>1</v>
      </c>
      <c r="N14" s="75">
        <v>1</v>
      </c>
      <c r="O14" s="81">
        <v>0</v>
      </c>
      <c r="P14" s="89">
        <v>0</v>
      </c>
      <c r="Q14" s="76">
        <v>0</v>
      </c>
      <c r="R14" s="76">
        <v>0</v>
      </c>
      <c r="S14" s="76">
        <v>0</v>
      </c>
      <c r="T14" s="109">
        <v>0</v>
      </c>
      <c r="U14" s="113" t="s">
        <v>560</v>
      </c>
      <c r="V14" s="86">
        <f t="shared" si="5"/>
        <v>1</v>
      </c>
      <c r="W14" s="77">
        <f t="shared" si="0"/>
        <v>1</v>
      </c>
      <c r="X14" s="77">
        <f t="shared" si="1"/>
        <v>1</v>
      </c>
      <c r="Y14" s="77">
        <f t="shared" si="2"/>
        <v>1</v>
      </c>
      <c r="Z14" s="77">
        <f t="shared" si="3"/>
        <v>0</v>
      </c>
      <c r="AA14" s="93">
        <f t="shared" si="4"/>
        <v>4</v>
      </c>
    </row>
    <row r="15" spans="1:27" ht="15.75" x14ac:dyDescent="0.2">
      <c r="B15" s="99" t="s">
        <v>331</v>
      </c>
      <c r="C15" s="100" t="s">
        <v>330</v>
      </c>
      <c r="D15" s="98" t="s">
        <v>534</v>
      </c>
      <c r="E15" s="101" t="s">
        <v>371</v>
      </c>
      <c r="F15" s="97" t="s">
        <v>79</v>
      </c>
      <c r="G15" s="122" t="s">
        <v>127</v>
      </c>
      <c r="H15" s="123" t="s">
        <v>188</v>
      </c>
      <c r="I15" s="123" t="s">
        <v>562</v>
      </c>
      <c r="J15" s="124">
        <v>4</v>
      </c>
      <c r="K15" s="80">
        <v>1</v>
      </c>
      <c r="L15" s="75">
        <v>1</v>
      </c>
      <c r="M15" s="75">
        <v>1</v>
      </c>
      <c r="N15" s="75">
        <v>1</v>
      </c>
      <c r="O15" s="81">
        <v>1</v>
      </c>
      <c r="P15" s="89">
        <v>0</v>
      </c>
      <c r="Q15" s="76">
        <v>0</v>
      </c>
      <c r="R15" s="76">
        <v>0</v>
      </c>
      <c r="S15" s="76">
        <v>0</v>
      </c>
      <c r="T15" s="109">
        <v>0</v>
      </c>
      <c r="U15" s="113" t="s">
        <v>560</v>
      </c>
      <c r="V15" s="86">
        <f t="shared" si="5"/>
        <v>1</v>
      </c>
      <c r="W15" s="77">
        <f t="shared" si="0"/>
        <v>1</v>
      </c>
      <c r="X15" s="77">
        <f t="shared" si="1"/>
        <v>1</v>
      </c>
      <c r="Y15" s="77">
        <f t="shared" si="2"/>
        <v>1</v>
      </c>
      <c r="Z15" s="77">
        <f t="shared" si="3"/>
        <v>1</v>
      </c>
      <c r="AA15" s="93">
        <f t="shared" si="4"/>
        <v>5</v>
      </c>
    </row>
    <row r="16" spans="1:27" ht="15.75" x14ac:dyDescent="0.2">
      <c r="B16" s="96" t="s">
        <v>50</v>
      </c>
      <c r="C16" s="97" t="s">
        <v>69</v>
      </c>
      <c r="D16" s="98" t="s">
        <v>510</v>
      </c>
      <c r="E16" s="101" t="s">
        <v>391</v>
      </c>
      <c r="F16" s="97" t="s">
        <v>79</v>
      </c>
      <c r="G16" s="122" t="s">
        <v>125</v>
      </c>
      <c r="H16" s="123" t="s">
        <v>149</v>
      </c>
      <c r="I16" s="123" t="s">
        <v>189</v>
      </c>
      <c r="J16" s="124">
        <v>4</v>
      </c>
      <c r="K16" s="80">
        <v>1</v>
      </c>
      <c r="L16" s="75">
        <v>1</v>
      </c>
      <c r="M16" s="75">
        <v>1</v>
      </c>
      <c r="N16" s="75">
        <v>1</v>
      </c>
      <c r="O16" s="81">
        <v>0</v>
      </c>
      <c r="P16" s="89">
        <v>1</v>
      </c>
      <c r="Q16" s="76">
        <v>1</v>
      </c>
      <c r="R16" s="76">
        <v>1</v>
      </c>
      <c r="S16" s="76">
        <v>1</v>
      </c>
      <c r="T16" s="109">
        <v>0</v>
      </c>
      <c r="U16" s="113">
        <v>42925</v>
      </c>
      <c r="V16" s="86">
        <f t="shared" si="5"/>
        <v>0</v>
      </c>
      <c r="W16" s="77">
        <f t="shared" si="0"/>
        <v>0</v>
      </c>
      <c r="X16" s="77">
        <f t="shared" si="1"/>
        <v>0</v>
      </c>
      <c r="Y16" s="77">
        <f t="shared" si="2"/>
        <v>0</v>
      </c>
      <c r="Z16" s="77">
        <f t="shared" si="3"/>
        <v>0</v>
      </c>
      <c r="AA16" s="93">
        <f t="shared" si="4"/>
        <v>0</v>
      </c>
    </row>
    <row r="17" spans="2:27" ht="15.75" x14ac:dyDescent="0.2">
      <c r="B17" s="96" t="s">
        <v>44</v>
      </c>
      <c r="C17" s="97" t="s">
        <v>66</v>
      </c>
      <c r="D17" s="98" t="s">
        <v>531</v>
      </c>
      <c r="E17" s="101" t="s">
        <v>380</v>
      </c>
      <c r="F17" s="97" t="s">
        <v>79</v>
      </c>
      <c r="G17" s="122" t="s">
        <v>127</v>
      </c>
      <c r="H17" s="123" t="s">
        <v>190</v>
      </c>
      <c r="I17" s="123" t="s">
        <v>563</v>
      </c>
      <c r="J17" s="124">
        <v>4</v>
      </c>
      <c r="K17" s="80">
        <v>1</v>
      </c>
      <c r="L17" s="75">
        <v>1</v>
      </c>
      <c r="M17" s="75">
        <v>1</v>
      </c>
      <c r="N17" s="75">
        <v>1</v>
      </c>
      <c r="O17" s="81">
        <v>0</v>
      </c>
      <c r="P17" s="89">
        <v>0</v>
      </c>
      <c r="Q17" s="76">
        <v>0</v>
      </c>
      <c r="R17" s="76">
        <v>0</v>
      </c>
      <c r="S17" s="76">
        <v>0</v>
      </c>
      <c r="T17" s="109">
        <v>0</v>
      </c>
      <c r="U17" s="113" t="s">
        <v>560</v>
      </c>
      <c r="V17" s="86">
        <f t="shared" si="5"/>
        <v>1</v>
      </c>
      <c r="W17" s="77">
        <f t="shared" si="0"/>
        <v>1</v>
      </c>
      <c r="X17" s="77">
        <f t="shared" si="1"/>
        <v>1</v>
      </c>
      <c r="Y17" s="77">
        <f t="shared" si="2"/>
        <v>1</v>
      </c>
      <c r="Z17" s="77">
        <f t="shared" si="3"/>
        <v>0</v>
      </c>
      <c r="AA17" s="93">
        <f t="shared" si="4"/>
        <v>4</v>
      </c>
    </row>
    <row r="18" spans="2:27" ht="15.75" x14ac:dyDescent="0.2">
      <c r="B18" s="96" t="s">
        <v>1</v>
      </c>
      <c r="C18" s="97" t="s">
        <v>2</v>
      </c>
      <c r="D18" s="98" t="s">
        <v>512</v>
      </c>
      <c r="E18" s="101" t="s">
        <v>352</v>
      </c>
      <c r="F18" s="97" t="s">
        <v>79</v>
      </c>
      <c r="G18" s="122" t="s">
        <v>125</v>
      </c>
      <c r="H18" s="123" t="s">
        <v>151</v>
      </c>
      <c r="I18" s="123" t="s">
        <v>191</v>
      </c>
      <c r="J18" s="124">
        <v>1</v>
      </c>
      <c r="K18" s="80">
        <v>1</v>
      </c>
      <c r="L18" s="75">
        <v>1</v>
      </c>
      <c r="M18" s="75">
        <v>1</v>
      </c>
      <c r="N18" s="75">
        <v>1</v>
      </c>
      <c r="O18" s="81">
        <v>0</v>
      </c>
      <c r="P18" s="89">
        <v>0</v>
      </c>
      <c r="Q18" s="76">
        <v>0</v>
      </c>
      <c r="R18" s="76">
        <v>0</v>
      </c>
      <c r="S18" s="76">
        <v>0</v>
      </c>
      <c r="T18" s="109">
        <v>0</v>
      </c>
      <c r="U18" s="113" t="s">
        <v>560</v>
      </c>
      <c r="V18" s="86">
        <f t="shared" si="5"/>
        <v>1</v>
      </c>
      <c r="W18" s="77">
        <f t="shared" si="0"/>
        <v>1</v>
      </c>
      <c r="X18" s="77">
        <f t="shared" si="1"/>
        <v>1</v>
      </c>
      <c r="Y18" s="77">
        <f t="shared" si="2"/>
        <v>1</v>
      </c>
      <c r="Z18" s="77">
        <f t="shared" si="3"/>
        <v>0</v>
      </c>
      <c r="AA18" s="93">
        <f t="shared" si="4"/>
        <v>4</v>
      </c>
    </row>
    <row r="19" spans="2:27" ht="15.75" x14ac:dyDescent="0.2">
      <c r="B19" s="96" t="s">
        <v>39</v>
      </c>
      <c r="C19" s="97" t="s">
        <v>67</v>
      </c>
      <c r="D19" s="98" t="s">
        <v>513</v>
      </c>
      <c r="E19" s="101" t="s">
        <v>355</v>
      </c>
      <c r="F19" s="97" t="s">
        <v>79</v>
      </c>
      <c r="G19" s="122" t="s">
        <v>126</v>
      </c>
      <c r="H19" s="123" t="s">
        <v>152</v>
      </c>
      <c r="I19" s="123" t="s">
        <v>192</v>
      </c>
      <c r="J19" s="124">
        <v>2</v>
      </c>
      <c r="K19" s="80">
        <v>1</v>
      </c>
      <c r="L19" s="75">
        <v>1</v>
      </c>
      <c r="M19" s="75">
        <v>1</v>
      </c>
      <c r="N19" s="75">
        <v>1</v>
      </c>
      <c r="O19" s="81">
        <v>0</v>
      </c>
      <c r="P19" s="89">
        <v>0</v>
      </c>
      <c r="Q19" s="76">
        <v>0</v>
      </c>
      <c r="R19" s="76">
        <v>0</v>
      </c>
      <c r="S19" s="76">
        <v>0</v>
      </c>
      <c r="T19" s="109">
        <v>0</v>
      </c>
      <c r="U19" s="113" t="s">
        <v>560</v>
      </c>
      <c r="V19" s="86">
        <f t="shared" si="5"/>
        <v>1</v>
      </c>
      <c r="W19" s="77">
        <f t="shared" si="0"/>
        <v>1</v>
      </c>
      <c r="X19" s="77">
        <f t="shared" si="1"/>
        <v>1</v>
      </c>
      <c r="Y19" s="77">
        <f t="shared" si="2"/>
        <v>1</v>
      </c>
      <c r="Z19" s="77">
        <f t="shared" si="3"/>
        <v>0</v>
      </c>
      <c r="AA19" s="93">
        <f t="shared" si="4"/>
        <v>4</v>
      </c>
    </row>
    <row r="20" spans="2:27" ht="15.75" x14ac:dyDescent="0.2">
      <c r="B20" s="99" t="s">
        <v>329</v>
      </c>
      <c r="C20" s="100" t="s">
        <v>328</v>
      </c>
      <c r="D20" s="98" t="s">
        <v>533</v>
      </c>
      <c r="E20" s="101" t="s">
        <v>366</v>
      </c>
      <c r="F20" s="97" t="s">
        <v>79</v>
      </c>
      <c r="G20" s="122" t="s">
        <v>125</v>
      </c>
      <c r="H20" s="123" t="s">
        <v>153</v>
      </c>
      <c r="I20" s="123" t="s">
        <v>193</v>
      </c>
      <c r="J20" s="124">
        <v>3</v>
      </c>
      <c r="K20" s="80">
        <v>1</v>
      </c>
      <c r="L20" s="75">
        <v>1</v>
      </c>
      <c r="M20" s="75">
        <v>1</v>
      </c>
      <c r="N20" s="75">
        <v>1</v>
      </c>
      <c r="O20" s="81">
        <v>1</v>
      </c>
      <c r="P20" s="89">
        <v>1</v>
      </c>
      <c r="Q20" s="76">
        <v>1</v>
      </c>
      <c r="R20" s="76">
        <v>0</v>
      </c>
      <c r="S20" s="76">
        <v>1</v>
      </c>
      <c r="T20" s="109">
        <v>1</v>
      </c>
      <c r="U20" s="113" t="s">
        <v>560</v>
      </c>
      <c r="V20" s="86">
        <f t="shared" si="5"/>
        <v>0</v>
      </c>
      <c r="W20" s="77">
        <f t="shared" si="0"/>
        <v>0</v>
      </c>
      <c r="X20" s="77">
        <f t="shared" si="1"/>
        <v>1</v>
      </c>
      <c r="Y20" s="77">
        <f t="shared" si="2"/>
        <v>0</v>
      </c>
      <c r="Z20" s="77">
        <f t="shared" si="3"/>
        <v>0</v>
      </c>
      <c r="AA20" s="93">
        <f t="shared" si="4"/>
        <v>1</v>
      </c>
    </row>
    <row r="21" spans="2:27" ht="15.75" x14ac:dyDescent="0.2">
      <c r="B21" s="96" t="s">
        <v>7</v>
      </c>
      <c r="C21" s="97" t="s">
        <v>8</v>
      </c>
      <c r="D21" s="98" t="s">
        <v>516</v>
      </c>
      <c r="E21" s="101" t="s">
        <v>383</v>
      </c>
      <c r="F21" s="97" t="s">
        <v>79</v>
      </c>
      <c r="G21" s="122" t="s">
        <v>130</v>
      </c>
      <c r="H21" s="123" t="s">
        <v>154</v>
      </c>
      <c r="I21" s="123" t="s">
        <v>194</v>
      </c>
      <c r="J21" s="124">
        <v>3</v>
      </c>
      <c r="K21" s="80">
        <v>1</v>
      </c>
      <c r="L21" s="75">
        <v>1</v>
      </c>
      <c r="M21" s="75">
        <v>1</v>
      </c>
      <c r="N21" s="75">
        <v>1</v>
      </c>
      <c r="O21" s="81">
        <v>0</v>
      </c>
      <c r="P21" s="89">
        <v>0</v>
      </c>
      <c r="Q21" s="76">
        <v>0</v>
      </c>
      <c r="R21" s="76">
        <v>0</v>
      </c>
      <c r="S21" s="76">
        <v>0</v>
      </c>
      <c r="T21" s="109">
        <v>0</v>
      </c>
      <c r="U21" s="113" t="s">
        <v>560</v>
      </c>
      <c r="V21" s="86">
        <f t="shared" si="5"/>
        <v>1</v>
      </c>
      <c r="W21" s="77">
        <f t="shared" si="0"/>
        <v>1</v>
      </c>
      <c r="X21" s="77">
        <f t="shared" si="1"/>
        <v>1</v>
      </c>
      <c r="Y21" s="77">
        <f t="shared" si="2"/>
        <v>1</v>
      </c>
      <c r="Z21" s="77">
        <f t="shared" si="3"/>
        <v>0</v>
      </c>
      <c r="AA21" s="93">
        <f t="shared" si="4"/>
        <v>4</v>
      </c>
    </row>
    <row r="22" spans="2:27" ht="15.75" x14ac:dyDescent="0.2">
      <c r="B22" s="96" t="s">
        <v>42</v>
      </c>
      <c r="C22" s="97" t="s">
        <v>60</v>
      </c>
      <c r="D22" s="98" t="s">
        <v>517</v>
      </c>
      <c r="E22" s="101" t="s">
        <v>370</v>
      </c>
      <c r="F22" s="97" t="s">
        <v>79</v>
      </c>
      <c r="G22" s="122" t="s">
        <v>125</v>
      </c>
      <c r="H22" s="123" t="s">
        <v>155</v>
      </c>
      <c r="I22" s="123" t="s">
        <v>182</v>
      </c>
      <c r="J22" s="124">
        <v>2</v>
      </c>
      <c r="K22" s="80">
        <v>1</v>
      </c>
      <c r="L22" s="75">
        <v>1</v>
      </c>
      <c r="M22" s="75">
        <v>1</v>
      </c>
      <c r="N22" s="75">
        <v>1</v>
      </c>
      <c r="O22" s="81">
        <v>1</v>
      </c>
      <c r="P22" s="89">
        <v>0</v>
      </c>
      <c r="Q22" s="76">
        <v>0</v>
      </c>
      <c r="R22" s="76">
        <v>0</v>
      </c>
      <c r="S22" s="76">
        <v>0</v>
      </c>
      <c r="T22" s="109">
        <v>0</v>
      </c>
      <c r="U22" s="113" t="s">
        <v>560</v>
      </c>
      <c r="V22" s="86">
        <f t="shared" si="5"/>
        <v>1</v>
      </c>
      <c r="W22" s="77">
        <f t="shared" si="0"/>
        <v>1</v>
      </c>
      <c r="X22" s="77">
        <f t="shared" si="1"/>
        <v>1</v>
      </c>
      <c r="Y22" s="77">
        <f t="shared" si="2"/>
        <v>1</v>
      </c>
      <c r="Z22" s="77">
        <f t="shared" si="3"/>
        <v>1</v>
      </c>
      <c r="AA22" s="93">
        <f t="shared" si="4"/>
        <v>5</v>
      </c>
    </row>
    <row r="23" spans="2:27" ht="15.75" x14ac:dyDescent="0.2">
      <c r="B23" s="96" t="s">
        <v>46</v>
      </c>
      <c r="C23" s="97" t="s">
        <v>65</v>
      </c>
      <c r="D23" s="98" t="s">
        <v>530</v>
      </c>
      <c r="E23" s="101" t="s">
        <v>361</v>
      </c>
      <c r="F23" s="97" t="s">
        <v>79</v>
      </c>
      <c r="G23" s="122" t="s">
        <v>129</v>
      </c>
      <c r="H23" s="123" t="s">
        <v>394</v>
      </c>
      <c r="I23" s="123" t="s">
        <v>393</v>
      </c>
      <c r="J23" s="124">
        <v>1</v>
      </c>
      <c r="K23" s="80">
        <v>1</v>
      </c>
      <c r="L23" s="75">
        <v>1</v>
      </c>
      <c r="M23" s="75">
        <v>1</v>
      </c>
      <c r="N23" s="75">
        <v>1</v>
      </c>
      <c r="O23" s="81">
        <v>0</v>
      </c>
      <c r="P23" s="89">
        <v>0</v>
      </c>
      <c r="Q23" s="76">
        <v>0</v>
      </c>
      <c r="R23" s="76">
        <v>0</v>
      </c>
      <c r="S23" s="76">
        <v>0</v>
      </c>
      <c r="T23" s="109">
        <v>0</v>
      </c>
      <c r="U23" s="113" t="s">
        <v>560</v>
      </c>
      <c r="V23" s="86">
        <f t="shared" si="5"/>
        <v>1</v>
      </c>
      <c r="W23" s="77">
        <f t="shared" si="0"/>
        <v>1</v>
      </c>
      <c r="X23" s="77">
        <f t="shared" si="1"/>
        <v>1</v>
      </c>
      <c r="Y23" s="77">
        <f t="shared" si="2"/>
        <v>1</v>
      </c>
      <c r="Z23" s="77">
        <f t="shared" si="3"/>
        <v>0</v>
      </c>
      <c r="AA23" s="93">
        <f t="shared" si="4"/>
        <v>4</v>
      </c>
    </row>
    <row r="24" spans="2:27" ht="15.75" x14ac:dyDescent="0.2">
      <c r="B24" s="96" t="s">
        <v>38</v>
      </c>
      <c r="C24" s="97" t="s">
        <v>61</v>
      </c>
      <c r="D24" s="98" t="s">
        <v>518</v>
      </c>
      <c r="E24" s="101" t="s">
        <v>385</v>
      </c>
      <c r="F24" s="97" t="s">
        <v>79</v>
      </c>
      <c r="G24" s="122" t="s">
        <v>126</v>
      </c>
      <c r="H24" s="123" t="s">
        <v>156</v>
      </c>
      <c r="I24" s="123" t="s">
        <v>195</v>
      </c>
      <c r="J24" s="124">
        <v>1</v>
      </c>
      <c r="K24" s="80">
        <v>1</v>
      </c>
      <c r="L24" s="75">
        <v>1</v>
      </c>
      <c r="M24" s="75">
        <v>1</v>
      </c>
      <c r="N24" s="75">
        <v>2</v>
      </c>
      <c r="O24" s="81">
        <v>0</v>
      </c>
      <c r="P24" s="89">
        <v>1</v>
      </c>
      <c r="Q24" s="76">
        <v>1</v>
      </c>
      <c r="R24" s="76">
        <v>1</v>
      </c>
      <c r="S24" s="76">
        <v>2</v>
      </c>
      <c r="T24" s="109">
        <v>0</v>
      </c>
      <c r="U24" s="113" t="s">
        <v>560</v>
      </c>
      <c r="V24" s="86">
        <f t="shared" si="5"/>
        <v>0</v>
      </c>
      <c r="W24" s="77">
        <f t="shared" si="0"/>
        <v>0</v>
      </c>
      <c r="X24" s="77">
        <f t="shared" si="1"/>
        <v>0</v>
      </c>
      <c r="Y24" s="77">
        <f t="shared" si="2"/>
        <v>0</v>
      </c>
      <c r="Z24" s="77">
        <f t="shared" si="3"/>
        <v>0</v>
      </c>
      <c r="AA24" s="93">
        <f t="shared" si="4"/>
        <v>0</v>
      </c>
    </row>
    <row r="25" spans="2:27" ht="15.75" x14ac:dyDescent="0.2">
      <c r="B25" s="96" t="s">
        <v>26</v>
      </c>
      <c r="C25" s="97" t="s">
        <v>27</v>
      </c>
      <c r="D25" s="98" t="s">
        <v>519</v>
      </c>
      <c r="E25" s="101" t="s">
        <v>359</v>
      </c>
      <c r="F25" s="97" t="s">
        <v>79</v>
      </c>
      <c r="G25" s="122" t="s">
        <v>125</v>
      </c>
      <c r="H25" s="123" t="s">
        <v>157</v>
      </c>
      <c r="I25" s="123" t="s">
        <v>196</v>
      </c>
      <c r="J25" s="124">
        <v>1</v>
      </c>
      <c r="K25" s="80">
        <v>1</v>
      </c>
      <c r="L25" s="75">
        <v>1</v>
      </c>
      <c r="M25" s="75">
        <v>1</v>
      </c>
      <c r="N25" s="75">
        <v>1</v>
      </c>
      <c r="O25" s="81">
        <v>1</v>
      </c>
      <c r="P25" s="89">
        <v>0</v>
      </c>
      <c r="Q25" s="76">
        <v>0</v>
      </c>
      <c r="R25" s="76">
        <v>0</v>
      </c>
      <c r="S25" s="76">
        <v>0</v>
      </c>
      <c r="T25" s="109">
        <v>0</v>
      </c>
      <c r="U25" s="113" t="s">
        <v>560</v>
      </c>
      <c r="V25" s="86">
        <f t="shared" si="5"/>
        <v>1</v>
      </c>
      <c r="W25" s="77">
        <f t="shared" si="0"/>
        <v>1</v>
      </c>
      <c r="X25" s="77">
        <f t="shared" si="1"/>
        <v>1</v>
      </c>
      <c r="Y25" s="77">
        <f t="shared" si="2"/>
        <v>1</v>
      </c>
      <c r="Z25" s="77">
        <f t="shared" si="3"/>
        <v>1</v>
      </c>
      <c r="AA25" s="93">
        <f t="shared" si="4"/>
        <v>5</v>
      </c>
    </row>
    <row r="26" spans="2:27" ht="15.75" x14ac:dyDescent="0.2">
      <c r="B26" s="96" t="s">
        <v>70</v>
      </c>
      <c r="C26" s="97" t="s">
        <v>71</v>
      </c>
      <c r="D26" s="98" t="s">
        <v>520</v>
      </c>
      <c r="E26" s="102" t="s">
        <v>392</v>
      </c>
      <c r="F26" s="97" t="s">
        <v>79</v>
      </c>
      <c r="G26" s="122" t="s">
        <v>125</v>
      </c>
      <c r="H26" s="123" t="s">
        <v>158</v>
      </c>
      <c r="I26" s="123" t="s">
        <v>197</v>
      </c>
      <c r="J26" s="124">
        <v>4</v>
      </c>
      <c r="K26" s="80">
        <v>1</v>
      </c>
      <c r="L26" s="75">
        <v>1</v>
      </c>
      <c r="M26" s="75">
        <v>1</v>
      </c>
      <c r="N26" s="75">
        <v>1</v>
      </c>
      <c r="O26" s="81">
        <v>1</v>
      </c>
      <c r="P26" s="89">
        <v>0</v>
      </c>
      <c r="Q26" s="76">
        <v>0</v>
      </c>
      <c r="R26" s="76">
        <v>0</v>
      </c>
      <c r="S26" s="76">
        <v>0</v>
      </c>
      <c r="T26" s="109">
        <v>0</v>
      </c>
      <c r="U26" s="113" t="s">
        <v>560</v>
      </c>
      <c r="V26" s="86">
        <f t="shared" si="5"/>
        <v>1</v>
      </c>
      <c r="W26" s="77">
        <f t="shared" si="0"/>
        <v>1</v>
      </c>
      <c r="X26" s="77">
        <f t="shared" si="1"/>
        <v>1</v>
      </c>
      <c r="Y26" s="77">
        <f t="shared" si="2"/>
        <v>1</v>
      </c>
      <c r="Z26" s="77">
        <f t="shared" si="3"/>
        <v>1</v>
      </c>
      <c r="AA26" s="93">
        <f t="shared" si="4"/>
        <v>5</v>
      </c>
    </row>
    <row r="27" spans="2:27" ht="15.75" x14ac:dyDescent="0.2">
      <c r="B27" s="96" t="s">
        <v>5</v>
      </c>
      <c r="C27" s="97" t="s">
        <v>6</v>
      </c>
      <c r="D27" s="98" t="s">
        <v>521</v>
      </c>
      <c r="E27" s="101" t="s">
        <v>358</v>
      </c>
      <c r="F27" s="97" t="s">
        <v>79</v>
      </c>
      <c r="G27" s="122" t="s">
        <v>125</v>
      </c>
      <c r="H27" s="123" t="s">
        <v>159</v>
      </c>
      <c r="I27" s="123" t="s">
        <v>198</v>
      </c>
      <c r="J27" s="124">
        <v>4</v>
      </c>
      <c r="K27" s="80">
        <v>1</v>
      </c>
      <c r="L27" s="75">
        <v>1</v>
      </c>
      <c r="M27" s="75">
        <v>1</v>
      </c>
      <c r="N27" s="75">
        <v>1</v>
      </c>
      <c r="O27" s="81">
        <v>1</v>
      </c>
      <c r="P27" s="89">
        <v>0</v>
      </c>
      <c r="Q27" s="76">
        <v>0</v>
      </c>
      <c r="R27" s="76">
        <v>0</v>
      </c>
      <c r="S27" s="76">
        <v>0</v>
      </c>
      <c r="T27" s="109">
        <v>0</v>
      </c>
      <c r="U27" s="113" t="s">
        <v>560</v>
      </c>
      <c r="V27" s="86">
        <f t="shared" si="5"/>
        <v>1</v>
      </c>
      <c r="W27" s="77">
        <f t="shared" si="0"/>
        <v>1</v>
      </c>
      <c r="X27" s="77">
        <f t="shared" si="1"/>
        <v>1</v>
      </c>
      <c r="Y27" s="77">
        <f t="shared" si="2"/>
        <v>1</v>
      </c>
      <c r="Z27" s="77">
        <f t="shared" si="3"/>
        <v>1</v>
      </c>
      <c r="AA27" s="93">
        <f t="shared" si="4"/>
        <v>5</v>
      </c>
    </row>
    <row r="28" spans="2:27" ht="15.75" x14ac:dyDescent="0.2">
      <c r="B28" s="99" t="s">
        <v>339</v>
      </c>
      <c r="C28" s="100" t="s">
        <v>338</v>
      </c>
      <c r="D28" s="98" t="s">
        <v>538</v>
      </c>
      <c r="E28" s="101" t="s">
        <v>368</v>
      </c>
      <c r="F28" s="97" t="s">
        <v>79</v>
      </c>
      <c r="G28" s="122" t="s">
        <v>128</v>
      </c>
      <c r="H28" s="123" t="s">
        <v>160</v>
      </c>
      <c r="I28" s="123" t="s">
        <v>199</v>
      </c>
      <c r="J28" s="124">
        <v>3</v>
      </c>
      <c r="K28" s="80">
        <v>1</v>
      </c>
      <c r="L28" s="75">
        <v>1</v>
      </c>
      <c r="M28" s="75">
        <v>1</v>
      </c>
      <c r="N28" s="75">
        <v>1</v>
      </c>
      <c r="O28" s="81">
        <v>0</v>
      </c>
      <c r="P28" s="89">
        <v>1</v>
      </c>
      <c r="Q28" s="76">
        <v>1</v>
      </c>
      <c r="R28" s="76">
        <v>1</v>
      </c>
      <c r="S28" s="76">
        <v>1</v>
      </c>
      <c r="T28" s="109">
        <v>0</v>
      </c>
      <c r="U28" s="113">
        <v>42915</v>
      </c>
      <c r="V28" s="86">
        <f t="shared" si="5"/>
        <v>0</v>
      </c>
      <c r="W28" s="77">
        <f t="shared" si="0"/>
        <v>0</v>
      </c>
      <c r="X28" s="77">
        <f t="shared" si="1"/>
        <v>0</v>
      </c>
      <c r="Y28" s="77">
        <f t="shared" si="2"/>
        <v>0</v>
      </c>
      <c r="Z28" s="77">
        <f t="shared" si="3"/>
        <v>0</v>
      </c>
      <c r="AA28" s="93">
        <f t="shared" si="4"/>
        <v>0</v>
      </c>
    </row>
    <row r="29" spans="2:27" ht="15.75" x14ac:dyDescent="0.2">
      <c r="B29" s="96" t="s">
        <v>24</v>
      </c>
      <c r="C29" s="97" t="s">
        <v>25</v>
      </c>
      <c r="D29" s="98" t="s">
        <v>522</v>
      </c>
      <c r="E29" s="101" t="s">
        <v>373</v>
      </c>
      <c r="F29" s="97" t="s">
        <v>79</v>
      </c>
      <c r="G29" s="122" t="s">
        <v>125</v>
      </c>
      <c r="H29" s="123" t="s">
        <v>161</v>
      </c>
      <c r="I29" s="123" t="s">
        <v>200</v>
      </c>
      <c r="J29" s="124">
        <v>2</v>
      </c>
      <c r="K29" s="80">
        <v>1</v>
      </c>
      <c r="L29" s="75">
        <v>1</v>
      </c>
      <c r="M29" s="75">
        <v>1</v>
      </c>
      <c r="N29" s="75">
        <v>1</v>
      </c>
      <c r="O29" s="81">
        <v>1</v>
      </c>
      <c r="P29" s="89">
        <v>0</v>
      </c>
      <c r="Q29" s="76">
        <v>0</v>
      </c>
      <c r="R29" s="76">
        <v>0</v>
      </c>
      <c r="S29" s="76">
        <v>0</v>
      </c>
      <c r="T29" s="109">
        <v>0</v>
      </c>
      <c r="U29" s="113" t="s">
        <v>560</v>
      </c>
      <c r="V29" s="86">
        <f t="shared" si="5"/>
        <v>1</v>
      </c>
      <c r="W29" s="77">
        <f t="shared" si="0"/>
        <v>1</v>
      </c>
      <c r="X29" s="77">
        <f t="shared" si="1"/>
        <v>1</v>
      </c>
      <c r="Y29" s="77">
        <f t="shared" si="2"/>
        <v>1</v>
      </c>
      <c r="Z29" s="77">
        <f t="shared" si="3"/>
        <v>1</v>
      </c>
      <c r="AA29" s="93">
        <f t="shared" si="4"/>
        <v>5</v>
      </c>
    </row>
    <row r="30" spans="2:27" ht="15.75" x14ac:dyDescent="0.2">
      <c r="B30" s="96" t="s">
        <v>33</v>
      </c>
      <c r="C30" s="97" t="s">
        <v>62</v>
      </c>
      <c r="D30" s="98" t="s">
        <v>523</v>
      </c>
      <c r="E30" s="101" t="s">
        <v>389</v>
      </c>
      <c r="F30" s="97" t="s">
        <v>79</v>
      </c>
      <c r="G30" s="122" t="s">
        <v>128</v>
      </c>
      <c r="H30" s="123" t="s">
        <v>162</v>
      </c>
      <c r="I30" s="123" t="s">
        <v>201</v>
      </c>
      <c r="J30" s="124">
        <v>2</v>
      </c>
      <c r="K30" s="80">
        <v>1</v>
      </c>
      <c r="L30" s="75">
        <v>1</v>
      </c>
      <c r="M30" s="75">
        <v>1</v>
      </c>
      <c r="N30" s="75">
        <v>1</v>
      </c>
      <c r="O30" s="81">
        <v>0</v>
      </c>
      <c r="P30" s="89">
        <v>0</v>
      </c>
      <c r="Q30" s="76">
        <v>0</v>
      </c>
      <c r="R30" s="76">
        <v>0</v>
      </c>
      <c r="S30" s="76">
        <v>0</v>
      </c>
      <c r="T30" s="109">
        <v>0</v>
      </c>
      <c r="U30" s="113" t="s">
        <v>560</v>
      </c>
      <c r="V30" s="86">
        <f t="shared" si="5"/>
        <v>1</v>
      </c>
      <c r="W30" s="77">
        <f t="shared" si="0"/>
        <v>1</v>
      </c>
      <c r="X30" s="77">
        <f t="shared" si="1"/>
        <v>1</v>
      </c>
      <c r="Y30" s="77">
        <f t="shared" si="2"/>
        <v>1</v>
      </c>
      <c r="Z30" s="77">
        <f t="shared" si="3"/>
        <v>0</v>
      </c>
      <c r="AA30" s="93">
        <f t="shared" si="4"/>
        <v>4</v>
      </c>
    </row>
    <row r="31" spans="2:27" ht="15.75" x14ac:dyDescent="0.2">
      <c r="B31" s="99" t="s">
        <v>341</v>
      </c>
      <c r="C31" s="100" t="s">
        <v>340</v>
      </c>
      <c r="D31" s="98" t="s">
        <v>539</v>
      </c>
      <c r="E31" s="101" t="s">
        <v>384</v>
      </c>
      <c r="F31" s="97" t="s">
        <v>79</v>
      </c>
      <c r="G31" s="122" t="s">
        <v>125</v>
      </c>
      <c r="H31" s="123" t="s">
        <v>163</v>
      </c>
      <c r="I31" s="123" t="s">
        <v>202</v>
      </c>
      <c r="J31" s="124">
        <v>3</v>
      </c>
      <c r="K31" s="80">
        <v>1</v>
      </c>
      <c r="L31" s="75">
        <v>1</v>
      </c>
      <c r="M31" s="75">
        <v>1</v>
      </c>
      <c r="N31" s="75">
        <v>1</v>
      </c>
      <c r="O31" s="81">
        <v>1</v>
      </c>
      <c r="P31" s="89">
        <v>0</v>
      </c>
      <c r="Q31" s="76">
        <v>0</v>
      </c>
      <c r="R31" s="76">
        <v>0</v>
      </c>
      <c r="S31" s="76">
        <v>0</v>
      </c>
      <c r="T31" s="109">
        <v>0</v>
      </c>
      <c r="U31" s="113" t="s">
        <v>560</v>
      </c>
      <c r="V31" s="86">
        <f t="shared" si="5"/>
        <v>1</v>
      </c>
      <c r="W31" s="77">
        <f t="shared" si="0"/>
        <v>1</v>
      </c>
      <c r="X31" s="77">
        <f t="shared" si="1"/>
        <v>1</v>
      </c>
      <c r="Y31" s="77">
        <f t="shared" si="2"/>
        <v>1</v>
      </c>
      <c r="Z31" s="77">
        <f t="shared" si="3"/>
        <v>1</v>
      </c>
      <c r="AA31" s="93">
        <f t="shared" si="4"/>
        <v>5</v>
      </c>
    </row>
    <row r="32" spans="2:27" ht="15.75" x14ac:dyDescent="0.2">
      <c r="B32" s="99" t="s">
        <v>343</v>
      </c>
      <c r="C32" s="100" t="s">
        <v>342</v>
      </c>
      <c r="D32" s="98" t="s">
        <v>540</v>
      </c>
      <c r="E32" s="101" t="s">
        <v>378</v>
      </c>
      <c r="F32" s="97" t="s">
        <v>79</v>
      </c>
      <c r="G32" s="122" t="s">
        <v>128</v>
      </c>
      <c r="H32" s="123" t="s">
        <v>164</v>
      </c>
      <c r="I32" s="123" t="s">
        <v>203</v>
      </c>
      <c r="J32" s="124">
        <v>4</v>
      </c>
      <c r="K32" s="80">
        <v>1</v>
      </c>
      <c r="L32" s="75">
        <v>1</v>
      </c>
      <c r="M32" s="75">
        <v>1</v>
      </c>
      <c r="N32" s="75">
        <v>1</v>
      </c>
      <c r="O32" s="81">
        <v>0</v>
      </c>
      <c r="P32" s="89">
        <v>0</v>
      </c>
      <c r="Q32" s="76">
        <v>0</v>
      </c>
      <c r="R32" s="76">
        <v>0</v>
      </c>
      <c r="S32" s="76">
        <v>0</v>
      </c>
      <c r="T32" s="109">
        <v>0</v>
      </c>
      <c r="U32" s="113" t="s">
        <v>560</v>
      </c>
      <c r="V32" s="86">
        <f t="shared" si="5"/>
        <v>1</v>
      </c>
      <c r="W32" s="77">
        <f t="shared" si="0"/>
        <v>1</v>
      </c>
      <c r="X32" s="77">
        <f t="shared" si="1"/>
        <v>1</v>
      </c>
      <c r="Y32" s="77">
        <f t="shared" si="2"/>
        <v>1</v>
      </c>
      <c r="Z32" s="77">
        <f t="shared" si="3"/>
        <v>0</v>
      </c>
      <c r="AA32" s="93">
        <f t="shared" si="4"/>
        <v>4</v>
      </c>
    </row>
    <row r="33" spans="2:27" ht="15.75" x14ac:dyDescent="0.2">
      <c r="B33" s="96" t="s">
        <v>12</v>
      </c>
      <c r="C33" s="97" t="s">
        <v>13</v>
      </c>
      <c r="D33" s="98" t="s">
        <v>524</v>
      </c>
      <c r="E33" s="101" t="s">
        <v>356</v>
      </c>
      <c r="F33" s="97" t="s">
        <v>79</v>
      </c>
      <c r="G33" s="122" t="s">
        <v>129</v>
      </c>
      <c r="H33" s="123" t="s">
        <v>165</v>
      </c>
      <c r="I33" s="123" t="s">
        <v>204</v>
      </c>
      <c r="J33" s="124">
        <v>4</v>
      </c>
      <c r="K33" s="80">
        <v>1</v>
      </c>
      <c r="L33" s="75">
        <v>1</v>
      </c>
      <c r="M33" s="75">
        <v>1</v>
      </c>
      <c r="N33" s="75">
        <v>1</v>
      </c>
      <c r="O33" s="81">
        <v>1</v>
      </c>
      <c r="P33" s="89">
        <v>0</v>
      </c>
      <c r="Q33" s="76">
        <v>0</v>
      </c>
      <c r="R33" s="76">
        <v>0</v>
      </c>
      <c r="S33" s="76">
        <v>0</v>
      </c>
      <c r="T33" s="109">
        <v>0</v>
      </c>
      <c r="U33" s="113" t="s">
        <v>560</v>
      </c>
      <c r="V33" s="86">
        <f t="shared" si="5"/>
        <v>1</v>
      </c>
      <c r="W33" s="77">
        <f t="shared" si="0"/>
        <v>1</v>
      </c>
      <c r="X33" s="77">
        <f t="shared" si="1"/>
        <v>1</v>
      </c>
      <c r="Y33" s="77">
        <f t="shared" si="2"/>
        <v>1</v>
      </c>
      <c r="Z33" s="77">
        <f t="shared" si="3"/>
        <v>1</v>
      </c>
      <c r="AA33" s="93">
        <f t="shared" si="4"/>
        <v>5</v>
      </c>
    </row>
    <row r="34" spans="2:27" ht="15.75" x14ac:dyDescent="0.2">
      <c r="B34" s="96" t="s">
        <v>20</v>
      </c>
      <c r="C34" s="97" t="s">
        <v>21</v>
      </c>
      <c r="D34" s="98" t="s">
        <v>525</v>
      </c>
      <c r="E34" s="101" t="s">
        <v>386</v>
      </c>
      <c r="F34" s="97" t="s">
        <v>79</v>
      </c>
      <c r="G34" s="122" t="s">
        <v>127</v>
      </c>
      <c r="H34" s="123" t="s">
        <v>205</v>
      </c>
      <c r="I34" s="123" t="s">
        <v>561</v>
      </c>
      <c r="J34" s="124">
        <v>3</v>
      </c>
      <c r="K34" s="80">
        <v>1</v>
      </c>
      <c r="L34" s="75">
        <v>1</v>
      </c>
      <c r="M34" s="75">
        <v>1</v>
      </c>
      <c r="N34" s="75">
        <v>1</v>
      </c>
      <c r="O34" s="81">
        <v>0</v>
      </c>
      <c r="P34" s="89">
        <v>0</v>
      </c>
      <c r="Q34" s="76">
        <v>0</v>
      </c>
      <c r="R34" s="76">
        <v>0</v>
      </c>
      <c r="S34" s="76">
        <v>0</v>
      </c>
      <c r="T34" s="109">
        <v>0</v>
      </c>
      <c r="U34" s="113" t="s">
        <v>560</v>
      </c>
      <c r="V34" s="86">
        <f t="shared" si="5"/>
        <v>1</v>
      </c>
      <c r="W34" s="77">
        <f t="shared" si="0"/>
        <v>1</v>
      </c>
      <c r="X34" s="77">
        <f t="shared" si="1"/>
        <v>1</v>
      </c>
      <c r="Y34" s="77">
        <f t="shared" si="2"/>
        <v>1</v>
      </c>
      <c r="Z34" s="77">
        <f t="shared" si="3"/>
        <v>0</v>
      </c>
      <c r="AA34" s="93">
        <f t="shared" si="4"/>
        <v>4</v>
      </c>
    </row>
    <row r="35" spans="2:27" ht="15.75" x14ac:dyDescent="0.2">
      <c r="B35" s="96" t="s">
        <v>22</v>
      </c>
      <c r="C35" s="97" t="s">
        <v>23</v>
      </c>
      <c r="D35" s="98" t="s">
        <v>526</v>
      </c>
      <c r="E35" s="101" t="s">
        <v>490</v>
      </c>
      <c r="F35" s="97" t="s">
        <v>79</v>
      </c>
      <c r="G35" s="122" t="s">
        <v>125</v>
      </c>
      <c r="H35" s="123" t="s">
        <v>167</v>
      </c>
      <c r="I35" s="123" t="s">
        <v>206</v>
      </c>
      <c r="J35" s="124">
        <v>3</v>
      </c>
      <c r="K35" s="80">
        <v>1</v>
      </c>
      <c r="L35" s="75">
        <v>1</v>
      </c>
      <c r="M35" s="75">
        <v>1</v>
      </c>
      <c r="N35" s="75">
        <v>1</v>
      </c>
      <c r="O35" s="81">
        <v>0</v>
      </c>
      <c r="P35" s="89">
        <v>1</v>
      </c>
      <c r="Q35" s="76">
        <v>1</v>
      </c>
      <c r="R35" s="76">
        <v>1</v>
      </c>
      <c r="S35" s="76">
        <v>1</v>
      </c>
      <c r="T35" s="109">
        <v>0</v>
      </c>
      <c r="U35" s="113">
        <v>42900</v>
      </c>
      <c r="V35" s="86">
        <f t="shared" si="5"/>
        <v>0</v>
      </c>
      <c r="W35" s="77">
        <f t="shared" si="0"/>
        <v>0</v>
      </c>
      <c r="X35" s="77">
        <f t="shared" si="1"/>
        <v>0</v>
      </c>
      <c r="Y35" s="77">
        <f t="shared" si="2"/>
        <v>0</v>
      </c>
      <c r="Z35" s="77">
        <f t="shared" si="3"/>
        <v>0</v>
      </c>
      <c r="AA35" s="93">
        <f t="shared" si="4"/>
        <v>0</v>
      </c>
    </row>
    <row r="36" spans="2:27" ht="15.75" x14ac:dyDescent="0.2">
      <c r="B36" s="96" t="s">
        <v>3</v>
      </c>
      <c r="C36" s="97" t="s">
        <v>4</v>
      </c>
      <c r="D36" s="98" t="s">
        <v>527</v>
      </c>
      <c r="E36" s="101" t="s">
        <v>388</v>
      </c>
      <c r="F36" s="97" t="s">
        <v>79</v>
      </c>
      <c r="G36" s="122" t="s">
        <v>127</v>
      </c>
      <c r="H36" s="123" t="s">
        <v>168</v>
      </c>
      <c r="I36" s="123" t="s">
        <v>207</v>
      </c>
      <c r="J36" s="124">
        <v>4</v>
      </c>
      <c r="K36" s="80">
        <v>1</v>
      </c>
      <c r="L36" s="75">
        <v>1</v>
      </c>
      <c r="M36" s="75">
        <v>1</v>
      </c>
      <c r="N36" s="75">
        <v>1</v>
      </c>
      <c r="O36" s="81">
        <v>1</v>
      </c>
      <c r="P36" s="89">
        <v>0</v>
      </c>
      <c r="Q36" s="76">
        <v>0</v>
      </c>
      <c r="R36" s="76">
        <v>0</v>
      </c>
      <c r="S36" s="76">
        <v>0</v>
      </c>
      <c r="T36" s="109">
        <v>0</v>
      </c>
      <c r="U36" s="113" t="s">
        <v>560</v>
      </c>
      <c r="V36" s="86">
        <f t="shared" si="5"/>
        <v>1</v>
      </c>
      <c r="W36" s="77">
        <f t="shared" si="0"/>
        <v>1</v>
      </c>
      <c r="X36" s="77">
        <f t="shared" si="1"/>
        <v>1</v>
      </c>
      <c r="Y36" s="77">
        <f t="shared" si="2"/>
        <v>1</v>
      </c>
      <c r="Z36" s="77">
        <f t="shared" si="3"/>
        <v>1</v>
      </c>
      <c r="AA36" s="93">
        <f t="shared" si="4"/>
        <v>5</v>
      </c>
    </row>
    <row r="37" spans="2:27" ht="15.75" x14ac:dyDescent="0.2">
      <c r="B37" s="96" t="s">
        <v>51</v>
      </c>
      <c r="C37" s="97" t="s">
        <v>63</v>
      </c>
      <c r="D37" s="98" t="s">
        <v>528</v>
      </c>
      <c r="E37" s="101" t="s">
        <v>353</v>
      </c>
      <c r="F37" s="97" t="s">
        <v>79</v>
      </c>
      <c r="G37" s="122" t="s">
        <v>125</v>
      </c>
      <c r="H37" s="123" t="s">
        <v>169</v>
      </c>
      <c r="I37" s="123" t="s">
        <v>208</v>
      </c>
      <c r="J37" s="124">
        <v>3</v>
      </c>
      <c r="K37" s="80">
        <v>1</v>
      </c>
      <c r="L37" s="75">
        <v>1</v>
      </c>
      <c r="M37" s="75">
        <v>1</v>
      </c>
      <c r="N37" s="75">
        <v>1</v>
      </c>
      <c r="O37" s="81">
        <v>0</v>
      </c>
      <c r="P37" s="89">
        <v>1</v>
      </c>
      <c r="Q37" s="76">
        <v>1</v>
      </c>
      <c r="R37" s="76">
        <v>0</v>
      </c>
      <c r="S37" s="76">
        <v>0</v>
      </c>
      <c r="T37" s="109">
        <v>0</v>
      </c>
      <c r="U37" s="113">
        <v>42925</v>
      </c>
      <c r="V37" s="86">
        <f t="shared" si="5"/>
        <v>0</v>
      </c>
      <c r="W37" s="77">
        <f t="shared" si="0"/>
        <v>0</v>
      </c>
      <c r="X37" s="77">
        <f t="shared" si="1"/>
        <v>1</v>
      </c>
      <c r="Y37" s="77">
        <f t="shared" si="2"/>
        <v>1</v>
      </c>
      <c r="Z37" s="77">
        <f t="shared" si="3"/>
        <v>0</v>
      </c>
      <c r="AA37" s="93">
        <f t="shared" si="4"/>
        <v>2</v>
      </c>
    </row>
    <row r="38" spans="2:27" ht="15.75" x14ac:dyDescent="0.2">
      <c r="B38" s="96" t="s">
        <v>9</v>
      </c>
      <c r="C38" s="97" t="s">
        <v>10</v>
      </c>
      <c r="D38" s="98" t="s">
        <v>515</v>
      </c>
      <c r="E38" s="101" t="s">
        <v>390</v>
      </c>
      <c r="F38" s="97" t="s">
        <v>79</v>
      </c>
      <c r="G38" s="122" t="s">
        <v>131</v>
      </c>
      <c r="H38" s="123" t="s">
        <v>170</v>
      </c>
      <c r="I38" s="123" t="s">
        <v>209</v>
      </c>
      <c r="J38" s="124">
        <v>1</v>
      </c>
      <c r="K38" s="80">
        <v>1</v>
      </c>
      <c r="L38" s="75">
        <v>1</v>
      </c>
      <c r="M38" s="75">
        <v>1</v>
      </c>
      <c r="N38" s="75">
        <v>1</v>
      </c>
      <c r="O38" s="81">
        <v>0</v>
      </c>
      <c r="P38" s="89">
        <v>0</v>
      </c>
      <c r="Q38" s="76">
        <v>0</v>
      </c>
      <c r="R38" s="76">
        <v>0</v>
      </c>
      <c r="S38" s="76">
        <v>0</v>
      </c>
      <c r="T38" s="109">
        <v>0</v>
      </c>
      <c r="U38" s="113" t="s">
        <v>560</v>
      </c>
      <c r="V38" s="86">
        <f t="shared" si="5"/>
        <v>1</v>
      </c>
      <c r="W38" s="77">
        <f t="shared" si="0"/>
        <v>1</v>
      </c>
      <c r="X38" s="77">
        <f t="shared" si="1"/>
        <v>1</v>
      </c>
      <c r="Y38" s="77">
        <f t="shared" si="2"/>
        <v>1</v>
      </c>
      <c r="Z38" s="77">
        <f t="shared" si="3"/>
        <v>0</v>
      </c>
      <c r="AA38" s="93">
        <f t="shared" si="4"/>
        <v>4</v>
      </c>
    </row>
    <row r="39" spans="2:27" ht="15.75" x14ac:dyDescent="0.2">
      <c r="B39" s="96" t="s">
        <v>31</v>
      </c>
      <c r="C39" s="97" t="s">
        <v>59</v>
      </c>
      <c r="D39" s="98" t="s">
        <v>500</v>
      </c>
      <c r="E39" s="101" t="s">
        <v>372</v>
      </c>
      <c r="F39" s="97" t="s">
        <v>79</v>
      </c>
      <c r="G39" s="122" t="s">
        <v>131</v>
      </c>
      <c r="H39" s="123" t="s">
        <v>171</v>
      </c>
      <c r="I39" s="123" t="s">
        <v>210</v>
      </c>
      <c r="J39" s="124">
        <v>1</v>
      </c>
      <c r="K39" s="80">
        <v>1</v>
      </c>
      <c r="L39" s="75">
        <v>1</v>
      </c>
      <c r="M39" s="75">
        <v>1</v>
      </c>
      <c r="N39" s="75">
        <v>1</v>
      </c>
      <c r="O39" s="81">
        <v>0</v>
      </c>
      <c r="P39" s="89">
        <v>0</v>
      </c>
      <c r="Q39" s="76">
        <v>0</v>
      </c>
      <c r="R39" s="76">
        <v>0</v>
      </c>
      <c r="S39" s="76">
        <v>0</v>
      </c>
      <c r="T39" s="109">
        <v>0</v>
      </c>
      <c r="U39" s="113" t="s">
        <v>560</v>
      </c>
      <c r="V39" s="86">
        <f t="shared" si="5"/>
        <v>1</v>
      </c>
      <c r="W39" s="77">
        <f t="shared" si="0"/>
        <v>1</v>
      </c>
      <c r="X39" s="77">
        <f t="shared" si="1"/>
        <v>1</v>
      </c>
      <c r="Y39" s="77">
        <f t="shared" si="2"/>
        <v>1</v>
      </c>
      <c r="Z39" s="77">
        <f t="shared" si="3"/>
        <v>0</v>
      </c>
      <c r="AA39" s="93">
        <f t="shared" si="4"/>
        <v>4</v>
      </c>
    </row>
    <row r="40" spans="2:27" ht="15.75" x14ac:dyDescent="0.2">
      <c r="B40" s="96" t="s">
        <v>16</v>
      </c>
      <c r="C40" s="97" t="s">
        <v>17</v>
      </c>
      <c r="D40" s="98" t="s">
        <v>514</v>
      </c>
      <c r="E40" s="101" t="s">
        <v>367</v>
      </c>
      <c r="F40" s="97" t="s">
        <v>79</v>
      </c>
      <c r="G40" s="122" t="s">
        <v>132</v>
      </c>
      <c r="H40" s="123" t="s">
        <v>172</v>
      </c>
      <c r="I40" s="123" t="s">
        <v>211</v>
      </c>
      <c r="J40" s="124">
        <v>1</v>
      </c>
      <c r="K40" s="80">
        <v>1</v>
      </c>
      <c r="L40" s="75">
        <v>1</v>
      </c>
      <c r="M40" s="75">
        <v>1</v>
      </c>
      <c r="N40" s="75">
        <v>1</v>
      </c>
      <c r="O40" s="81">
        <v>0</v>
      </c>
      <c r="P40" s="89">
        <v>1</v>
      </c>
      <c r="Q40" s="76">
        <v>1</v>
      </c>
      <c r="R40" s="76">
        <v>1</v>
      </c>
      <c r="S40" s="76">
        <v>1</v>
      </c>
      <c r="T40" s="109">
        <v>0</v>
      </c>
      <c r="U40" s="113">
        <v>42913</v>
      </c>
      <c r="V40" s="86">
        <f t="shared" si="5"/>
        <v>0</v>
      </c>
      <c r="W40" s="77">
        <f t="shared" si="0"/>
        <v>0</v>
      </c>
      <c r="X40" s="77">
        <f t="shared" si="1"/>
        <v>0</v>
      </c>
      <c r="Y40" s="77">
        <f t="shared" si="2"/>
        <v>0</v>
      </c>
      <c r="Z40" s="77">
        <f t="shared" si="3"/>
        <v>0</v>
      </c>
      <c r="AA40" s="93">
        <f t="shared" si="4"/>
        <v>0</v>
      </c>
    </row>
    <row r="41" spans="2:27" ht="15.75" x14ac:dyDescent="0.2">
      <c r="B41" s="96" t="s">
        <v>74</v>
      </c>
      <c r="C41" s="97" t="s">
        <v>68</v>
      </c>
      <c r="D41" s="98" t="s">
        <v>511</v>
      </c>
      <c r="E41" s="101" t="s">
        <v>382</v>
      </c>
      <c r="F41" s="97" t="s">
        <v>79</v>
      </c>
      <c r="G41" s="122" t="s">
        <v>133</v>
      </c>
      <c r="H41" s="123" t="s">
        <v>173</v>
      </c>
      <c r="I41" s="123" t="s">
        <v>212</v>
      </c>
      <c r="J41" s="124">
        <v>2</v>
      </c>
      <c r="K41" s="80">
        <v>1</v>
      </c>
      <c r="L41" s="75">
        <v>1</v>
      </c>
      <c r="M41" s="75">
        <v>1</v>
      </c>
      <c r="N41" s="75">
        <v>1</v>
      </c>
      <c r="O41" s="81">
        <v>0</v>
      </c>
      <c r="P41" s="89">
        <v>0</v>
      </c>
      <c r="Q41" s="76">
        <v>0</v>
      </c>
      <c r="R41" s="76">
        <v>0</v>
      </c>
      <c r="S41" s="76">
        <v>0</v>
      </c>
      <c r="T41" s="109">
        <v>0</v>
      </c>
      <c r="U41" s="113" t="s">
        <v>560</v>
      </c>
      <c r="V41" s="86">
        <f t="shared" si="5"/>
        <v>1</v>
      </c>
      <c r="W41" s="77">
        <f t="shared" si="0"/>
        <v>1</v>
      </c>
      <c r="X41" s="77">
        <f t="shared" si="1"/>
        <v>1</v>
      </c>
      <c r="Y41" s="77">
        <f t="shared" si="2"/>
        <v>1</v>
      </c>
      <c r="Z41" s="77">
        <f t="shared" si="3"/>
        <v>0</v>
      </c>
      <c r="AA41" s="93">
        <f t="shared" si="4"/>
        <v>4</v>
      </c>
    </row>
    <row r="42" spans="2:27" ht="15.75" x14ac:dyDescent="0.2">
      <c r="B42" s="96" t="s">
        <v>37</v>
      </c>
      <c r="C42" s="97" t="s">
        <v>58</v>
      </c>
      <c r="D42" s="98" t="s">
        <v>501</v>
      </c>
      <c r="E42" s="103" t="s">
        <v>375</v>
      </c>
      <c r="F42" s="97" t="s">
        <v>79</v>
      </c>
      <c r="G42" s="122" t="s">
        <v>134</v>
      </c>
      <c r="H42" s="123" t="s">
        <v>174</v>
      </c>
      <c r="I42" s="123" t="s">
        <v>213</v>
      </c>
      <c r="J42" s="124">
        <v>2</v>
      </c>
      <c r="K42" s="80">
        <v>1</v>
      </c>
      <c r="L42" s="75">
        <v>1</v>
      </c>
      <c r="M42" s="75">
        <v>1</v>
      </c>
      <c r="N42" s="75">
        <v>1</v>
      </c>
      <c r="O42" s="81">
        <v>0</v>
      </c>
      <c r="P42" s="89">
        <v>0</v>
      </c>
      <c r="Q42" s="76">
        <v>0</v>
      </c>
      <c r="R42" s="76">
        <v>0</v>
      </c>
      <c r="S42" s="76">
        <v>0</v>
      </c>
      <c r="T42" s="109">
        <v>0</v>
      </c>
      <c r="U42" s="113" t="s">
        <v>560</v>
      </c>
      <c r="V42" s="86">
        <f t="shared" si="5"/>
        <v>1</v>
      </c>
      <c r="W42" s="77">
        <f t="shared" si="0"/>
        <v>1</v>
      </c>
      <c r="X42" s="77">
        <f t="shared" si="1"/>
        <v>1</v>
      </c>
      <c r="Y42" s="77">
        <f t="shared" si="2"/>
        <v>1</v>
      </c>
      <c r="Z42" s="77">
        <f t="shared" si="3"/>
        <v>0</v>
      </c>
      <c r="AA42" s="93">
        <f t="shared" si="4"/>
        <v>4</v>
      </c>
    </row>
    <row r="43" spans="2:27" ht="15.75" x14ac:dyDescent="0.2">
      <c r="B43" s="96" t="s">
        <v>18</v>
      </c>
      <c r="C43" s="97" t="s">
        <v>19</v>
      </c>
      <c r="D43" s="98" t="s">
        <v>509</v>
      </c>
      <c r="E43" s="103" t="s">
        <v>381</v>
      </c>
      <c r="F43" s="97" t="s">
        <v>79</v>
      </c>
      <c r="G43" s="122" t="s">
        <v>135</v>
      </c>
      <c r="H43" s="123" t="s">
        <v>175</v>
      </c>
      <c r="I43" s="123" t="s">
        <v>214</v>
      </c>
      <c r="J43" s="124">
        <v>2</v>
      </c>
      <c r="K43" s="80">
        <v>1</v>
      </c>
      <c r="L43" s="75">
        <v>1</v>
      </c>
      <c r="M43" s="75">
        <v>1</v>
      </c>
      <c r="N43" s="75">
        <v>1</v>
      </c>
      <c r="O43" s="81">
        <v>1</v>
      </c>
      <c r="P43" s="89">
        <v>0</v>
      </c>
      <c r="Q43" s="76">
        <v>0</v>
      </c>
      <c r="R43" s="76">
        <v>0</v>
      </c>
      <c r="S43" s="76">
        <v>0</v>
      </c>
      <c r="T43" s="109">
        <v>0</v>
      </c>
      <c r="U43" s="113" t="s">
        <v>560</v>
      </c>
      <c r="V43" s="86">
        <f t="shared" si="5"/>
        <v>1</v>
      </c>
      <c r="W43" s="77">
        <f t="shared" si="0"/>
        <v>1</v>
      </c>
      <c r="X43" s="77">
        <f t="shared" si="1"/>
        <v>1</v>
      </c>
      <c r="Y43" s="77">
        <f t="shared" si="2"/>
        <v>1</v>
      </c>
      <c r="Z43" s="77">
        <f t="shared" si="3"/>
        <v>1</v>
      </c>
      <c r="AA43" s="93">
        <f t="shared" si="4"/>
        <v>5</v>
      </c>
    </row>
    <row r="44" spans="2:27" ht="15.75" x14ac:dyDescent="0.2">
      <c r="B44" s="96" t="s">
        <v>47</v>
      </c>
      <c r="C44" s="97" t="s">
        <v>86</v>
      </c>
      <c r="D44" s="98" t="s">
        <v>532</v>
      </c>
      <c r="E44" s="103" t="s">
        <v>374</v>
      </c>
      <c r="F44" s="97" t="s">
        <v>79</v>
      </c>
      <c r="G44" s="122" t="s">
        <v>136</v>
      </c>
      <c r="H44" s="123" t="s">
        <v>176</v>
      </c>
      <c r="I44" s="123" t="s">
        <v>215</v>
      </c>
      <c r="J44" s="124">
        <v>2</v>
      </c>
      <c r="K44" s="80">
        <v>1</v>
      </c>
      <c r="L44" s="75">
        <v>1</v>
      </c>
      <c r="M44" s="75">
        <v>1</v>
      </c>
      <c r="N44" s="75">
        <v>1</v>
      </c>
      <c r="O44" s="81">
        <v>1</v>
      </c>
      <c r="P44" s="89">
        <v>0</v>
      </c>
      <c r="Q44" s="76">
        <v>0</v>
      </c>
      <c r="R44" s="76">
        <v>0</v>
      </c>
      <c r="S44" s="76">
        <v>0</v>
      </c>
      <c r="T44" s="109">
        <v>0</v>
      </c>
      <c r="U44" s="113" t="s">
        <v>560</v>
      </c>
      <c r="V44" s="86">
        <f t="shared" si="5"/>
        <v>1</v>
      </c>
      <c r="W44" s="77">
        <f t="shared" si="0"/>
        <v>1</v>
      </c>
      <c r="X44" s="77">
        <f t="shared" si="1"/>
        <v>1</v>
      </c>
      <c r="Y44" s="77">
        <f t="shared" si="2"/>
        <v>1</v>
      </c>
      <c r="Z44" s="77">
        <f t="shared" si="3"/>
        <v>1</v>
      </c>
      <c r="AA44" s="93">
        <f t="shared" si="4"/>
        <v>5</v>
      </c>
    </row>
    <row r="45" spans="2:27" ht="16.5" thickBot="1" x14ac:dyDescent="0.25">
      <c r="B45" s="104" t="s">
        <v>29</v>
      </c>
      <c r="C45" s="105" t="s">
        <v>440</v>
      </c>
      <c r="D45" s="106" t="s">
        <v>499</v>
      </c>
      <c r="E45" s="107" t="s">
        <v>444</v>
      </c>
      <c r="F45" s="105" t="s">
        <v>79</v>
      </c>
      <c r="G45" s="125" t="s">
        <v>125</v>
      </c>
      <c r="H45" s="126" t="s">
        <v>441</v>
      </c>
      <c r="I45" s="126" t="s">
        <v>393</v>
      </c>
      <c r="J45" s="127">
        <v>3</v>
      </c>
      <c r="K45" s="82">
        <v>1</v>
      </c>
      <c r="L45" s="83">
        <v>1</v>
      </c>
      <c r="M45" s="83">
        <v>1</v>
      </c>
      <c r="N45" s="83">
        <v>1</v>
      </c>
      <c r="O45" s="84">
        <v>0</v>
      </c>
      <c r="P45" s="90">
        <v>0</v>
      </c>
      <c r="Q45" s="91">
        <v>0</v>
      </c>
      <c r="R45" s="91">
        <v>0</v>
      </c>
      <c r="S45" s="91">
        <v>0</v>
      </c>
      <c r="T45" s="110">
        <v>0</v>
      </c>
      <c r="U45" s="114" t="s">
        <v>560</v>
      </c>
      <c r="V45" s="111">
        <f t="shared" si="5"/>
        <v>1</v>
      </c>
      <c r="W45" s="94">
        <f t="shared" si="0"/>
        <v>1</v>
      </c>
      <c r="X45" s="94">
        <f t="shared" si="1"/>
        <v>1</v>
      </c>
      <c r="Y45" s="94">
        <f t="shared" si="2"/>
        <v>1</v>
      </c>
      <c r="Z45" s="94">
        <f t="shared" si="3"/>
        <v>0</v>
      </c>
      <c r="AA45" s="95">
        <f t="shared" si="4"/>
        <v>4</v>
      </c>
    </row>
    <row r="46" spans="2:27" ht="24" thickBot="1" x14ac:dyDescent="0.25">
      <c r="B46" s="142" t="s">
        <v>564</v>
      </c>
      <c r="C46" s="143"/>
      <c r="D46" s="143"/>
      <c r="E46" s="143"/>
      <c r="F46" s="143"/>
      <c r="G46" s="134"/>
      <c r="H46" s="140">
        <f>COUNT(H4:J45)</f>
        <v>42</v>
      </c>
      <c r="I46" s="140"/>
      <c r="J46" s="141"/>
      <c r="K46" s="118">
        <f t="shared" ref="K46:T46" si="6">SUM(K4:K45)</f>
        <v>42</v>
      </c>
      <c r="L46" s="115">
        <f t="shared" si="6"/>
        <v>42</v>
      </c>
      <c r="M46" s="115">
        <f t="shared" si="6"/>
        <v>42</v>
      </c>
      <c r="N46" s="115">
        <f t="shared" si="6"/>
        <v>43</v>
      </c>
      <c r="O46" s="119">
        <f t="shared" si="6"/>
        <v>16</v>
      </c>
      <c r="P46" s="120">
        <f t="shared" si="6"/>
        <v>10</v>
      </c>
      <c r="Q46" s="116">
        <f t="shared" si="6"/>
        <v>10</v>
      </c>
      <c r="R46" s="116">
        <f t="shared" si="6"/>
        <v>8</v>
      </c>
      <c r="S46" s="116">
        <f t="shared" si="6"/>
        <v>8</v>
      </c>
      <c r="T46" s="116">
        <f t="shared" si="6"/>
        <v>1</v>
      </c>
      <c r="U46" s="132">
        <v>0</v>
      </c>
      <c r="V46" s="121">
        <f t="shared" ref="V46:AA46" si="7">SUM(V4:V45)</f>
        <v>32</v>
      </c>
      <c r="W46" s="117">
        <f t="shared" si="7"/>
        <v>32</v>
      </c>
      <c r="X46" s="117">
        <f t="shared" si="7"/>
        <v>34</v>
      </c>
      <c r="Y46" s="117">
        <f t="shared" si="7"/>
        <v>35</v>
      </c>
      <c r="Z46" s="117">
        <f t="shared" si="7"/>
        <v>15</v>
      </c>
      <c r="AA46" s="133">
        <f t="shared" si="7"/>
        <v>148</v>
      </c>
    </row>
  </sheetData>
  <autoFilter ref="B3:J45">
    <sortState ref="B3:J44">
      <sortCondition ref="H2:H44"/>
    </sortState>
  </autoFilter>
  <mergeCells count="7">
    <mergeCell ref="V2:AA2"/>
    <mergeCell ref="B2:J2"/>
    <mergeCell ref="H46:J46"/>
    <mergeCell ref="B46:F46"/>
    <mergeCell ref="B1:J1"/>
    <mergeCell ref="K2:O2"/>
    <mergeCell ref="P2:T2"/>
  </mergeCells>
  <conditionalFormatting sqref="V4:AA45">
    <cfRule type="cellIs" dxfId="5" priority="6" operator="greaterThan">
      <formula>0</formula>
    </cfRule>
  </conditionalFormatting>
  <conditionalFormatting sqref="AA4:AA45">
    <cfRule type="cellIs" dxfId="4" priority="5" operator="lessThanOrEqual">
      <formula>0</formula>
    </cfRule>
  </conditionalFormatting>
  <conditionalFormatting sqref="K4:Z45">
    <cfRule type="cellIs" dxfId="3" priority="4" operator="greaterThan">
      <formula>0</formula>
    </cfRule>
  </conditionalFormatting>
  <conditionalFormatting sqref="P4:T45">
    <cfRule type="cellIs" dxfId="2" priority="3" operator="greaterThan">
      <formula>0</formula>
    </cfRule>
  </conditionalFormatting>
  <conditionalFormatting sqref="K4:O45">
    <cfRule type="cellIs" dxfId="1" priority="2" operator="greaterThan">
      <formula>0</formula>
    </cfRule>
  </conditionalFormatting>
  <conditionalFormatting sqref="U4:U45">
    <cfRule type="cellIs" dxfId="0" priority="1" operator="notEqual">
      <formula>"-"</formula>
    </cfRule>
  </conditionalFormatting>
  <printOptions verticalCentered="1"/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rightToLeft="1" workbookViewId="0">
      <selection activeCell="F22" sqref="F22"/>
    </sheetView>
  </sheetViews>
  <sheetFormatPr defaultRowHeight="14.25" x14ac:dyDescent="0.2"/>
  <cols>
    <col min="1" max="1" width="1.25" style="1" customWidth="1"/>
    <col min="4" max="4" width="11.75" customWidth="1"/>
    <col min="5" max="5" width="11.625" customWidth="1"/>
  </cols>
  <sheetData>
    <row r="1" spans="2:5" s="1" customFormat="1" ht="7.5" customHeight="1" x14ac:dyDescent="0.2"/>
    <row r="2" spans="2:5" ht="15" x14ac:dyDescent="0.25">
      <c r="B2" s="151" t="s">
        <v>349</v>
      </c>
      <c r="C2" s="151"/>
      <c r="D2" s="151"/>
      <c r="E2" s="151"/>
    </row>
    <row r="4" spans="2:5" x14ac:dyDescent="0.2">
      <c r="B4" s="5" t="s">
        <v>344</v>
      </c>
      <c r="C4" s="5" t="s">
        <v>345</v>
      </c>
      <c r="D4" s="5" t="s">
        <v>346</v>
      </c>
      <c r="E4" s="5" t="s">
        <v>347</v>
      </c>
    </row>
    <row r="5" spans="2:5" x14ac:dyDescent="0.2">
      <c r="B5" s="70" t="s">
        <v>77</v>
      </c>
      <c r="C5" s="5" t="s">
        <v>11</v>
      </c>
      <c r="D5" s="5" t="s">
        <v>48</v>
      </c>
      <c r="E5" s="5" t="s">
        <v>35</v>
      </c>
    </row>
    <row r="6" spans="2:5" x14ac:dyDescent="0.2">
      <c r="B6" s="70" t="s">
        <v>40</v>
      </c>
      <c r="C6" s="5"/>
      <c r="D6" s="5"/>
      <c r="E6" s="70" t="s">
        <v>28</v>
      </c>
    </row>
    <row r="7" spans="2:5" x14ac:dyDescent="0.2">
      <c r="B7" s="70" t="s">
        <v>43</v>
      </c>
      <c r="C7" s="5"/>
      <c r="D7" s="5"/>
      <c r="E7" s="5"/>
    </row>
    <row r="9" spans="2:5" x14ac:dyDescent="0.2">
      <c r="B9" s="150" t="s">
        <v>348</v>
      </c>
      <c r="C9" s="150"/>
      <c r="D9" s="150"/>
      <c r="E9" s="150"/>
    </row>
    <row r="10" spans="2:5" x14ac:dyDescent="0.2">
      <c r="B10" s="5" t="s">
        <v>47</v>
      </c>
      <c r="C10" s="5" t="s">
        <v>18</v>
      </c>
      <c r="D10" s="5" t="s">
        <v>37</v>
      </c>
      <c r="E10" s="5" t="s">
        <v>74</v>
      </c>
    </row>
    <row r="11" spans="2:5" x14ac:dyDescent="0.2">
      <c r="B11" s="5" t="s">
        <v>29</v>
      </c>
      <c r="C11" s="5" t="s">
        <v>16</v>
      </c>
      <c r="D11" s="5" t="s">
        <v>31</v>
      </c>
      <c r="E11" s="5" t="s">
        <v>9</v>
      </c>
    </row>
    <row r="13" spans="2:5" x14ac:dyDescent="0.2">
      <c r="B13" s="152" t="s">
        <v>350</v>
      </c>
      <c r="C13" s="152"/>
      <c r="D13" s="152"/>
      <c r="E13" s="152"/>
    </row>
  </sheetData>
  <mergeCells count="3">
    <mergeCell ref="B9:E9"/>
    <mergeCell ref="B2:E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</vt:i4>
      </vt:variant>
      <vt:variant>
        <vt:lpstr>טווחים בעלי שם</vt:lpstr>
      </vt:variant>
      <vt:variant>
        <vt:i4>3</vt:i4>
      </vt:variant>
    </vt:vector>
  </HeadingPairs>
  <TitlesOfParts>
    <vt:vector size="6" baseType="lpstr">
      <vt:lpstr>מחזור מ''ד</vt:lpstr>
      <vt:lpstr>גיליון זיכויים</vt:lpstr>
      <vt:lpstr>לפטופים חסרים</vt:lpstr>
      <vt:lpstr>'מחזור מ''''ד'!_FilterDatabase</vt:lpstr>
      <vt:lpstr>'גיליון זיכויים'!WPrint_Area_W</vt:lpstr>
      <vt:lpstr>'מחזור מ''''ד'!WPrint_Area_W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IDF</dc:creator>
  <cp:lastModifiedBy>GOI</cp:lastModifiedBy>
  <cp:lastPrinted>2017-07-02T05:19:28Z</cp:lastPrinted>
  <dcterms:created xsi:type="dcterms:W3CDTF">2015-10-26T12:36:39Z</dcterms:created>
  <dcterms:modified xsi:type="dcterms:W3CDTF">2017-07-09T10:30:37Z</dcterms:modified>
</cp:coreProperties>
</file>