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468a7448ec3cc004/שולחן העבודה/320סיור נוער פזורה בידואית 30-3-22/תוכנית סיור ירושלים 30-3-22/"/>
    </mc:Choice>
  </mc:AlternateContent>
  <xr:revisionPtr revIDLastSave="2" documentId="8_{D044D711-8B43-6D43-A752-7282772822F0}" xr6:coauthVersionLast="47" xr6:coauthVersionMax="47" xr10:uidLastSave="{40E5CFB2-036C-4CE0-B09A-FBA426C5808C}"/>
  <bookViews>
    <workbookView xWindow="-108" yWindow="-108" windowWidth="23256" windowHeight="12456" xr2:uid="{00000000-000D-0000-FFFF-FFFF00000000}"/>
  </bookViews>
  <sheets>
    <sheet name="רשימת משתתפים" sheetId="1" r:id="rId1"/>
    <sheet name="גליון נתונים-פנימי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05" i="1" l="1"/>
  <c r="H99" i="1"/>
  <c r="I104" i="1"/>
  <c r="J104" i="1"/>
  <c r="M104" i="1"/>
  <c r="H104" i="1"/>
  <c r="I105" i="1"/>
  <c r="J105" i="1"/>
  <c r="M105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J1006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I116" i="1"/>
  <c r="J116" i="1"/>
  <c r="M116" i="1"/>
  <c r="I140" i="1"/>
  <c r="J140" i="1"/>
  <c r="M140" i="1"/>
  <c r="I180" i="1"/>
  <c r="J180" i="1"/>
  <c r="M180" i="1"/>
  <c r="I204" i="1"/>
  <c r="J204" i="1"/>
  <c r="M204" i="1"/>
  <c r="I221" i="1"/>
  <c r="J221" i="1"/>
  <c r="M221" i="1"/>
  <c r="I308" i="1"/>
  <c r="J308" i="1"/>
  <c r="M308" i="1"/>
  <c r="I564" i="1"/>
  <c r="J564" i="1"/>
  <c r="M564" i="1"/>
  <c r="I797" i="1"/>
  <c r="J797" i="1"/>
  <c r="M797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6" i="1"/>
  <c r="J107" i="1"/>
  <c r="J108" i="1"/>
  <c r="J109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I1006" i="1"/>
  <c r="I55" i="1"/>
  <c r="I56" i="1"/>
  <c r="M56" i="1"/>
  <c r="H56" i="1"/>
  <c r="I57" i="1"/>
  <c r="I58" i="1"/>
  <c r="M58" i="1"/>
  <c r="H58" i="1"/>
  <c r="I59" i="1"/>
  <c r="M59" i="1"/>
  <c r="H59" i="1"/>
  <c r="I60" i="1"/>
  <c r="M60" i="1"/>
  <c r="H60" i="1"/>
  <c r="I61" i="1"/>
  <c r="M61" i="1"/>
  <c r="H61" i="1"/>
  <c r="I62" i="1"/>
  <c r="I63" i="1"/>
  <c r="I64" i="1"/>
  <c r="M64" i="1"/>
  <c r="H64" i="1"/>
  <c r="I65" i="1"/>
  <c r="M65" i="1"/>
  <c r="H65" i="1"/>
  <c r="I66" i="1"/>
  <c r="M66" i="1"/>
  <c r="H66" i="1"/>
  <c r="I67" i="1"/>
  <c r="M67" i="1"/>
  <c r="H67" i="1"/>
  <c r="I68" i="1"/>
  <c r="I69" i="1"/>
  <c r="I70" i="1"/>
  <c r="M70" i="1"/>
  <c r="H70" i="1"/>
  <c r="I71" i="1"/>
  <c r="I72" i="1"/>
  <c r="M72" i="1"/>
  <c r="H72" i="1"/>
  <c r="I73" i="1"/>
  <c r="M73" i="1"/>
  <c r="H73" i="1"/>
  <c r="I74" i="1"/>
  <c r="I75" i="1"/>
  <c r="I76" i="1"/>
  <c r="I77" i="1"/>
  <c r="I78" i="1"/>
  <c r="M78" i="1"/>
  <c r="H78" i="1"/>
  <c r="I79" i="1"/>
  <c r="I80" i="1"/>
  <c r="I81" i="1"/>
  <c r="I82" i="1"/>
  <c r="M82" i="1"/>
  <c r="H82" i="1"/>
  <c r="I83" i="1"/>
  <c r="M83" i="1"/>
  <c r="H83" i="1"/>
  <c r="I84" i="1"/>
  <c r="M84" i="1"/>
  <c r="H84" i="1"/>
  <c r="I85" i="1"/>
  <c r="M85" i="1"/>
  <c r="H85" i="1"/>
  <c r="I86" i="1"/>
  <c r="I87" i="1"/>
  <c r="I88" i="1"/>
  <c r="M88" i="1"/>
  <c r="H88" i="1"/>
  <c r="I89" i="1"/>
  <c r="M89" i="1"/>
  <c r="H89" i="1"/>
  <c r="I90" i="1"/>
  <c r="M90" i="1"/>
  <c r="H90" i="1"/>
  <c r="I91" i="1"/>
  <c r="M91" i="1"/>
  <c r="H91" i="1"/>
  <c r="I92" i="1"/>
  <c r="I93" i="1"/>
  <c r="I94" i="1"/>
  <c r="M94" i="1"/>
  <c r="H94" i="1"/>
  <c r="I95" i="1"/>
  <c r="I96" i="1"/>
  <c r="M96" i="1"/>
  <c r="H96" i="1"/>
  <c r="I97" i="1"/>
  <c r="I98" i="1"/>
  <c r="I99" i="1"/>
  <c r="I100" i="1"/>
  <c r="I101" i="1"/>
  <c r="I102" i="1"/>
  <c r="M102" i="1"/>
  <c r="H102" i="1"/>
  <c r="I103" i="1"/>
  <c r="I106" i="1"/>
  <c r="I107" i="1"/>
  <c r="I108" i="1"/>
  <c r="M108" i="1"/>
  <c r="I109" i="1"/>
  <c r="M109" i="1"/>
  <c r="I110" i="1"/>
  <c r="M110" i="1"/>
  <c r="I111" i="1"/>
  <c r="I112" i="1"/>
  <c r="M112" i="1"/>
  <c r="I113" i="1"/>
  <c r="M113" i="1"/>
  <c r="I114" i="1"/>
  <c r="M114" i="1"/>
  <c r="I115" i="1"/>
  <c r="M115" i="1"/>
  <c r="I117" i="1"/>
  <c r="M117" i="1"/>
  <c r="I118" i="1"/>
  <c r="M118" i="1"/>
  <c r="I119" i="1"/>
  <c r="I120" i="1"/>
  <c r="M120" i="1"/>
  <c r="I121" i="1"/>
  <c r="M121" i="1"/>
  <c r="I122" i="1"/>
  <c r="M122" i="1"/>
  <c r="I123" i="1"/>
  <c r="M123" i="1"/>
  <c r="I124" i="1"/>
  <c r="M124" i="1"/>
  <c r="I125" i="1"/>
  <c r="M125" i="1"/>
  <c r="I126" i="1"/>
  <c r="M126" i="1"/>
  <c r="I127" i="1"/>
  <c r="I128" i="1"/>
  <c r="M128" i="1"/>
  <c r="I129" i="1"/>
  <c r="M129" i="1"/>
  <c r="I130" i="1"/>
  <c r="M130" i="1"/>
  <c r="I131" i="1"/>
  <c r="M131" i="1"/>
  <c r="I132" i="1"/>
  <c r="M132" i="1"/>
  <c r="I133" i="1"/>
  <c r="M133" i="1"/>
  <c r="I134" i="1"/>
  <c r="M134" i="1"/>
  <c r="I135" i="1"/>
  <c r="I136" i="1"/>
  <c r="M136" i="1"/>
  <c r="I137" i="1"/>
  <c r="M137" i="1"/>
  <c r="I138" i="1"/>
  <c r="M138" i="1"/>
  <c r="I139" i="1"/>
  <c r="M139" i="1"/>
  <c r="I141" i="1"/>
  <c r="M141" i="1"/>
  <c r="I142" i="1"/>
  <c r="M142" i="1"/>
  <c r="I143" i="1"/>
  <c r="I144" i="1"/>
  <c r="M144" i="1"/>
  <c r="I145" i="1"/>
  <c r="M145" i="1"/>
  <c r="I146" i="1"/>
  <c r="M146" i="1"/>
  <c r="I147" i="1"/>
  <c r="M147" i="1"/>
  <c r="I148" i="1"/>
  <c r="M148" i="1"/>
  <c r="I149" i="1"/>
  <c r="M149" i="1"/>
  <c r="I150" i="1"/>
  <c r="M150" i="1"/>
  <c r="I151" i="1"/>
  <c r="I152" i="1"/>
  <c r="M152" i="1"/>
  <c r="I153" i="1"/>
  <c r="M153" i="1"/>
  <c r="I154" i="1"/>
  <c r="M154" i="1"/>
  <c r="I155" i="1"/>
  <c r="M155" i="1"/>
  <c r="I156" i="1"/>
  <c r="M156" i="1"/>
  <c r="I157" i="1"/>
  <c r="M157" i="1"/>
  <c r="I158" i="1"/>
  <c r="M158" i="1"/>
  <c r="I159" i="1"/>
  <c r="I160" i="1"/>
  <c r="M160" i="1"/>
  <c r="I161" i="1"/>
  <c r="M161" i="1"/>
  <c r="I162" i="1"/>
  <c r="M162" i="1"/>
  <c r="I163" i="1"/>
  <c r="M163" i="1"/>
  <c r="I164" i="1"/>
  <c r="M164" i="1"/>
  <c r="I165" i="1"/>
  <c r="M165" i="1"/>
  <c r="I166" i="1"/>
  <c r="M166" i="1"/>
  <c r="I167" i="1"/>
  <c r="I168" i="1"/>
  <c r="M168" i="1"/>
  <c r="I169" i="1"/>
  <c r="M169" i="1"/>
  <c r="I170" i="1"/>
  <c r="M170" i="1"/>
  <c r="I171" i="1"/>
  <c r="M171" i="1"/>
  <c r="I172" i="1"/>
  <c r="M172" i="1"/>
  <c r="I173" i="1"/>
  <c r="M173" i="1"/>
  <c r="I174" i="1"/>
  <c r="M174" i="1"/>
  <c r="I175" i="1"/>
  <c r="I176" i="1"/>
  <c r="M176" i="1"/>
  <c r="I177" i="1"/>
  <c r="M177" i="1"/>
  <c r="I178" i="1"/>
  <c r="M178" i="1"/>
  <c r="I179" i="1"/>
  <c r="M179" i="1"/>
  <c r="I181" i="1"/>
  <c r="M181" i="1"/>
  <c r="I182" i="1"/>
  <c r="M182" i="1"/>
  <c r="I183" i="1"/>
  <c r="I184" i="1"/>
  <c r="M184" i="1"/>
  <c r="I185" i="1"/>
  <c r="M185" i="1"/>
  <c r="I186" i="1"/>
  <c r="M186" i="1"/>
  <c r="I187" i="1"/>
  <c r="M187" i="1"/>
  <c r="I188" i="1"/>
  <c r="M188" i="1"/>
  <c r="I189" i="1"/>
  <c r="M189" i="1"/>
  <c r="I190" i="1"/>
  <c r="M190" i="1"/>
  <c r="I191" i="1"/>
  <c r="I192" i="1"/>
  <c r="M192" i="1"/>
  <c r="I193" i="1"/>
  <c r="M193" i="1"/>
  <c r="I194" i="1"/>
  <c r="M194" i="1"/>
  <c r="I195" i="1"/>
  <c r="M195" i="1"/>
  <c r="I196" i="1"/>
  <c r="M196" i="1"/>
  <c r="I197" i="1"/>
  <c r="M197" i="1"/>
  <c r="I198" i="1"/>
  <c r="M198" i="1"/>
  <c r="I199" i="1"/>
  <c r="I200" i="1"/>
  <c r="M200" i="1"/>
  <c r="I201" i="1"/>
  <c r="M201" i="1"/>
  <c r="I202" i="1"/>
  <c r="M202" i="1"/>
  <c r="I203" i="1"/>
  <c r="M203" i="1"/>
  <c r="I205" i="1"/>
  <c r="M205" i="1"/>
  <c r="I206" i="1"/>
  <c r="M206" i="1"/>
  <c r="I207" i="1"/>
  <c r="I208" i="1"/>
  <c r="M208" i="1"/>
  <c r="I209" i="1"/>
  <c r="M209" i="1"/>
  <c r="I210" i="1"/>
  <c r="M210" i="1"/>
  <c r="I211" i="1"/>
  <c r="M211" i="1"/>
  <c r="I212" i="1"/>
  <c r="M212" i="1"/>
  <c r="I213" i="1"/>
  <c r="M213" i="1"/>
  <c r="I214" i="1"/>
  <c r="M214" i="1"/>
  <c r="I215" i="1"/>
  <c r="I216" i="1"/>
  <c r="M216" i="1"/>
  <c r="I217" i="1"/>
  <c r="M217" i="1"/>
  <c r="I218" i="1"/>
  <c r="M218" i="1"/>
  <c r="I219" i="1"/>
  <c r="M219" i="1"/>
  <c r="I220" i="1"/>
  <c r="M220" i="1"/>
  <c r="I222" i="1"/>
  <c r="M222" i="1"/>
  <c r="I223" i="1"/>
  <c r="I224" i="1"/>
  <c r="M224" i="1"/>
  <c r="I225" i="1"/>
  <c r="M225" i="1"/>
  <c r="I226" i="1"/>
  <c r="M226" i="1"/>
  <c r="I227" i="1"/>
  <c r="M227" i="1"/>
  <c r="I228" i="1"/>
  <c r="M228" i="1"/>
  <c r="I229" i="1"/>
  <c r="M229" i="1"/>
  <c r="I230" i="1"/>
  <c r="M230" i="1"/>
  <c r="I231" i="1"/>
  <c r="I232" i="1"/>
  <c r="M232" i="1"/>
  <c r="I233" i="1"/>
  <c r="M233" i="1"/>
  <c r="I234" i="1"/>
  <c r="M234" i="1"/>
  <c r="I235" i="1"/>
  <c r="M235" i="1"/>
  <c r="I236" i="1"/>
  <c r="M236" i="1"/>
  <c r="I237" i="1"/>
  <c r="M237" i="1"/>
  <c r="I238" i="1"/>
  <c r="M238" i="1"/>
  <c r="I239" i="1"/>
  <c r="I240" i="1"/>
  <c r="M240" i="1"/>
  <c r="I241" i="1"/>
  <c r="M241" i="1"/>
  <c r="I242" i="1"/>
  <c r="M242" i="1"/>
  <c r="I243" i="1"/>
  <c r="M243" i="1"/>
  <c r="I244" i="1"/>
  <c r="M244" i="1"/>
  <c r="I245" i="1"/>
  <c r="M245" i="1"/>
  <c r="I246" i="1"/>
  <c r="M246" i="1"/>
  <c r="I247" i="1"/>
  <c r="I248" i="1"/>
  <c r="M248" i="1"/>
  <c r="I249" i="1"/>
  <c r="M249" i="1"/>
  <c r="I250" i="1"/>
  <c r="M250" i="1"/>
  <c r="I251" i="1"/>
  <c r="M251" i="1"/>
  <c r="I252" i="1"/>
  <c r="M252" i="1"/>
  <c r="I253" i="1"/>
  <c r="M253" i="1"/>
  <c r="I254" i="1"/>
  <c r="M254" i="1"/>
  <c r="I255" i="1"/>
  <c r="I256" i="1"/>
  <c r="M256" i="1"/>
  <c r="I257" i="1"/>
  <c r="M257" i="1"/>
  <c r="I258" i="1"/>
  <c r="M258" i="1"/>
  <c r="I259" i="1"/>
  <c r="M259" i="1"/>
  <c r="I260" i="1"/>
  <c r="M260" i="1"/>
  <c r="I261" i="1"/>
  <c r="M261" i="1"/>
  <c r="I262" i="1"/>
  <c r="M262" i="1"/>
  <c r="I263" i="1"/>
  <c r="I264" i="1"/>
  <c r="M264" i="1"/>
  <c r="I265" i="1"/>
  <c r="M265" i="1"/>
  <c r="I266" i="1"/>
  <c r="M266" i="1"/>
  <c r="I267" i="1"/>
  <c r="M267" i="1"/>
  <c r="I268" i="1"/>
  <c r="M268" i="1"/>
  <c r="I269" i="1"/>
  <c r="M269" i="1"/>
  <c r="I270" i="1"/>
  <c r="M270" i="1"/>
  <c r="I271" i="1"/>
  <c r="I272" i="1"/>
  <c r="M272" i="1"/>
  <c r="I273" i="1"/>
  <c r="M273" i="1"/>
  <c r="I274" i="1"/>
  <c r="M274" i="1"/>
  <c r="I275" i="1"/>
  <c r="M275" i="1"/>
  <c r="I276" i="1"/>
  <c r="M276" i="1"/>
  <c r="I277" i="1"/>
  <c r="M277" i="1"/>
  <c r="I278" i="1"/>
  <c r="M278" i="1"/>
  <c r="I279" i="1"/>
  <c r="I280" i="1"/>
  <c r="M280" i="1"/>
  <c r="I281" i="1"/>
  <c r="M281" i="1"/>
  <c r="I282" i="1"/>
  <c r="M282" i="1"/>
  <c r="I283" i="1"/>
  <c r="M283" i="1"/>
  <c r="I284" i="1"/>
  <c r="M284" i="1"/>
  <c r="I285" i="1"/>
  <c r="M285" i="1"/>
  <c r="I286" i="1"/>
  <c r="M286" i="1"/>
  <c r="I287" i="1"/>
  <c r="I288" i="1"/>
  <c r="M288" i="1"/>
  <c r="I289" i="1"/>
  <c r="M289" i="1"/>
  <c r="I290" i="1"/>
  <c r="M290" i="1"/>
  <c r="I291" i="1"/>
  <c r="M291" i="1"/>
  <c r="I292" i="1"/>
  <c r="M292" i="1"/>
  <c r="I293" i="1"/>
  <c r="M293" i="1"/>
  <c r="I294" i="1"/>
  <c r="M294" i="1"/>
  <c r="I295" i="1"/>
  <c r="I296" i="1"/>
  <c r="M296" i="1"/>
  <c r="I297" i="1"/>
  <c r="M297" i="1"/>
  <c r="I298" i="1"/>
  <c r="M298" i="1"/>
  <c r="I299" i="1"/>
  <c r="M299" i="1"/>
  <c r="I300" i="1"/>
  <c r="M300" i="1"/>
  <c r="I301" i="1"/>
  <c r="M301" i="1"/>
  <c r="I302" i="1"/>
  <c r="M302" i="1"/>
  <c r="I303" i="1"/>
  <c r="I304" i="1"/>
  <c r="M304" i="1"/>
  <c r="I305" i="1"/>
  <c r="M305" i="1"/>
  <c r="I306" i="1"/>
  <c r="M306" i="1"/>
  <c r="I307" i="1"/>
  <c r="M307" i="1"/>
  <c r="I309" i="1"/>
  <c r="M309" i="1"/>
  <c r="I310" i="1"/>
  <c r="M310" i="1"/>
  <c r="I311" i="1"/>
  <c r="I312" i="1"/>
  <c r="M312" i="1"/>
  <c r="I313" i="1"/>
  <c r="M313" i="1"/>
  <c r="I314" i="1"/>
  <c r="M314" i="1"/>
  <c r="I315" i="1"/>
  <c r="M315" i="1"/>
  <c r="I316" i="1"/>
  <c r="M316" i="1"/>
  <c r="I317" i="1"/>
  <c r="M317" i="1"/>
  <c r="I318" i="1"/>
  <c r="M318" i="1"/>
  <c r="I319" i="1"/>
  <c r="I320" i="1"/>
  <c r="M320" i="1"/>
  <c r="I321" i="1"/>
  <c r="M321" i="1"/>
  <c r="I322" i="1"/>
  <c r="M322" i="1"/>
  <c r="I323" i="1"/>
  <c r="M323" i="1"/>
  <c r="I324" i="1"/>
  <c r="M324" i="1"/>
  <c r="I325" i="1"/>
  <c r="M325" i="1"/>
  <c r="I326" i="1"/>
  <c r="M326" i="1"/>
  <c r="I327" i="1"/>
  <c r="I328" i="1"/>
  <c r="M328" i="1"/>
  <c r="I329" i="1"/>
  <c r="M329" i="1"/>
  <c r="I330" i="1"/>
  <c r="M330" i="1"/>
  <c r="I331" i="1"/>
  <c r="M331" i="1"/>
  <c r="I332" i="1"/>
  <c r="M332" i="1"/>
  <c r="I333" i="1"/>
  <c r="M333" i="1"/>
  <c r="I334" i="1"/>
  <c r="M334" i="1"/>
  <c r="I335" i="1"/>
  <c r="I336" i="1"/>
  <c r="M336" i="1"/>
  <c r="I337" i="1"/>
  <c r="M337" i="1"/>
  <c r="I338" i="1"/>
  <c r="M338" i="1"/>
  <c r="I339" i="1"/>
  <c r="M339" i="1"/>
  <c r="I340" i="1"/>
  <c r="M340" i="1"/>
  <c r="I341" i="1"/>
  <c r="M341" i="1"/>
  <c r="I342" i="1"/>
  <c r="M342" i="1"/>
  <c r="I343" i="1"/>
  <c r="I344" i="1"/>
  <c r="M344" i="1"/>
  <c r="I345" i="1"/>
  <c r="M345" i="1"/>
  <c r="I346" i="1"/>
  <c r="M346" i="1"/>
  <c r="I347" i="1"/>
  <c r="M347" i="1"/>
  <c r="I348" i="1"/>
  <c r="M348" i="1"/>
  <c r="I349" i="1"/>
  <c r="M349" i="1"/>
  <c r="I350" i="1"/>
  <c r="M350" i="1"/>
  <c r="I351" i="1"/>
  <c r="I352" i="1"/>
  <c r="M352" i="1"/>
  <c r="I353" i="1"/>
  <c r="M353" i="1"/>
  <c r="I354" i="1"/>
  <c r="M354" i="1"/>
  <c r="I355" i="1"/>
  <c r="M355" i="1"/>
  <c r="I356" i="1"/>
  <c r="M356" i="1"/>
  <c r="I357" i="1"/>
  <c r="M357" i="1"/>
  <c r="I358" i="1"/>
  <c r="M358" i="1"/>
  <c r="I359" i="1"/>
  <c r="I360" i="1"/>
  <c r="M360" i="1"/>
  <c r="I361" i="1"/>
  <c r="M361" i="1"/>
  <c r="I362" i="1"/>
  <c r="M362" i="1"/>
  <c r="I363" i="1"/>
  <c r="M363" i="1"/>
  <c r="I364" i="1"/>
  <c r="M364" i="1"/>
  <c r="I365" i="1"/>
  <c r="M365" i="1"/>
  <c r="I366" i="1"/>
  <c r="M366" i="1"/>
  <c r="I367" i="1"/>
  <c r="I368" i="1"/>
  <c r="M368" i="1"/>
  <c r="I369" i="1"/>
  <c r="M369" i="1"/>
  <c r="I370" i="1"/>
  <c r="M370" i="1"/>
  <c r="I371" i="1"/>
  <c r="M371" i="1"/>
  <c r="I372" i="1"/>
  <c r="M372" i="1"/>
  <c r="I373" i="1"/>
  <c r="M373" i="1"/>
  <c r="I374" i="1"/>
  <c r="M374" i="1"/>
  <c r="I375" i="1"/>
  <c r="I376" i="1"/>
  <c r="M376" i="1"/>
  <c r="I377" i="1"/>
  <c r="M377" i="1"/>
  <c r="I378" i="1"/>
  <c r="M378" i="1"/>
  <c r="I379" i="1"/>
  <c r="M379" i="1"/>
  <c r="I380" i="1"/>
  <c r="M380" i="1"/>
  <c r="I381" i="1"/>
  <c r="M381" i="1"/>
  <c r="I382" i="1"/>
  <c r="M382" i="1"/>
  <c r="I383" i="1"/>
  <c r="I384" i="1"/>
  <c r="M384" i="1"/>
  <c r="I385" i="1"/>
  <c r="M385" i="1"/>
  <c r="I386" i="1"/>
  <c r="M386" i="1"/>
  <c r="I387" i="1"/>
  <c r="M387" i="1"/>
  <c r="I388" i="1"/>
  <c r="M388" i="1"/>
  <c r="I389" i="1"/>
  <c r="M389" i="1"/>
  <c r="I390" i="1"/>
  <c r="M390" i="1"/>
  <c r="I391" i="1"/>
  <c r="I392" i="1"/>
  <c r="M392" i="1"/>
  <c r="I393" i="1"/>
  <c r="M393" i="1"/>
  <c r="I394" i="1"/>
  <c r="M394" i="1"/>
  <c r="I395" i="1"/>
  <c r="M395" i="1"/>
  <c r="I396" i="1"/>
  <c r="M396" i="1"/>
  <c r="I397" i="1"/>
  <c r="M397" i="1"/>
  <c r="I398" i="1"/>
  <c r="M398" i="1"/>
  <c r="I399" i="1"/>
  <c r="I400" i="1"/>
  <c r="M400" i="1"/>
  <c r="I401" i="1"/>
  <c r="M401" i="1"/>
  <c r="I402" i="1"/>
  <c r="M402" i="1"/>
  <c r="I403" i="1"/>
  <c r="M403" i="1"/>
  <c r="I404" i="1"/>
  <c r="M404" i="1"/>
  <c r="I405" i="1"/>
  <c r="M405" i="1"/>
  <c r="I406" i="1"/>
  <c r="M406" i="1"/>
  <c r="I407" i="1"/>
  <c r="I408" i="1"/>
  <c r="M408" i="1"/>
  <c r="I409" i="1"/>
  <c r="M409" i="1"/>
  <c r="I410" i="1"/>
  <c r="M410" i="1"/>
  <c r="I411" i="1"/>
  <c r="M411" i="1"/>
  <c r="I412" i="1"/>
  <c r="M412" i="1"/>
  <c r="I413" i="1"/>
  <c r="M413" i="1"/>
  <c r="I414" i="1"/>
  <c r="M414" i="1"/>
  <c r="I415" i="1"/>
  <c r="I416" i="1"/>
  <c r="M416" i="1"/>
  <c r="I417" i="1"/>
  <c r="M417" i="1"/>
  <c r="I418" i="1"/>
  <c r="M418" i="1"/>
  <c r="I419" i="1"/>
  <c r="M419" i="1"/>
  <c r="I420" i="1"/>
  <c r="M420" i="1"/>
  <c r="I421" i="1"/>
  <c r="M421" i="1"/>
  <c r="I422" i="1"/>
  <c r="M422" i="1"/>
  <c r="I423" i="1"/>
  <c r="I424" i="1"/>
  <c r="M424" i="1"/>
  <c r="I425" i="1"/>
  <c r="M425" i="1"/>
  <c r="I426" i="1"/>
  <c r="M426" i="1"/>
  <c r="I427" i="1"/>
  <c r="M427" i="1"/>
  <c r="I428" i="1"/>
  <c r="M428" i="1"/>
  <c r="I429" i="1"/>
  <c r="M429" i="1"/>
  <c r="I430" i="1"/>
  <c r="M430" i="1"/>
  <c r="I431" i="1"/>
  <c r="I432" i="1"/>
  <c r="M432" i="1"/>
  <c r="I433" i="1"/>
  <c r="M433" i="1"/>
  <c r="I434" i="1"/>
  <c r="M434" i="1"/>
  <c r="I435" i="1"/>
  <c r="M435" i="1"/>
  <c r="I436" i="1"/>
  <c r="M436" i="1"/>
  <c r="I437" i="1"/>
  <c r="M437" i="1"/>
  <c r="I438" i="1"/>
  <c r="M438" i="1"/>
  <c r="I439" i="1"/>
  <c r="I440" i="1"/>
  <c r="M440" i="1"/>
  <c r="I441" i="1"/>
  <c r="M441" i="1"/>
  <c r="I442" i="1"/>
  <c r="M442" i="1"/>
  <c r="I443" i="1"/>
  <c r="M443" i="1"/>
  <c r="I444" i="1"/>
  <c r="M444" i="1"/>
  <c r="I445" i="1"/>
  <c r="M445" i="1"/>
  <c r="I446" i="1"/>
  <c r="M446" i="1"/>
  <c r="I447" i="1"/>
  <c r="I448" i="1"/>
  <c r="M448" i="1"/>
  <c r="I449" i="1"/>
  <c r="M449" i="1"/>
  <c r="I450" i="1"/>
  <c r="M450" i="1"/>
  <c r="I451" i="1"/>
  <c r="M451" i="1"/>
  <c r="I452" i="1"/>
  <c r="M452" i="1"/>
  <c r="I453" i="1"/>
  <c r="M453" i="1"/>
  <c r="I454" i="1"/>
  <c r="M454" i="1"/>
  <c r="I455" i="1"/>
  <c r="I456" i="1"/>
  <c r="M456" i="1"/>
  <c r="I457" i="1"/>
  <c r="M457" i="1"/>
  <c r="I458" i="1"/>
  <c r="M458" i="1"/>
  <c r="I459" i="1"/>
  <c r="M459" i="1"/>
  <c r="I460" i="1"/>
  <c r="M460" i="1"/>
  <c r="I461" i="1"/>
  <c r="M461" i="1"/>
  <c r="I462" i="1"/>
  <c r="M462" i="1"/>
  <c r="I463" i="1"/>
  <c r="I464" i="1"/>
  <c r="M464" i="1"/>
  <c r="I465" i="1"/>
  <c r="M465" i="1"/>
  <c r="I466" i="1"/>
  <c r="M466" i="1"/>
  <c r="I467" i="1"/>
  <c r="M467" i="1"/>
  <c r="I468" i="1"/>
  <c r="M468" i="1"/>
  <c r="I469" i="1"/>
  <c r="M469" i="1"/>
  <c r="I470" i="1"/>
  <c r="M470" i="1"/>
  <c r="I471" i="1"/>
  <c r="I472" i="1"/>
  <c r="M472" i="1"/>
  <c r="I473" i="1"/>
  <c r="M473" i="1"/>
  <c r="I474" i="1"/>
  <c r="M474" i="1"/>
  <c r="I475" i="1"/>
  <c r="M475" i="1"/>
  <c r="I476" i="1"/>
  <c r="M476" i="1"/>
  <c r="I477" i="1"/>
  <c r="M477" i="1"/>
  <c r="I478" i="1"/>
  <c r="M478" i="1"/>
  <c r="I479" i="1"/>
  <c r="I480" i="1"/>
  <c r="M480" i="1"/>
  <c r="I481" i="1"/>
  <c r="M481" i="1"/>
  <c r="I482" i="1"/>
  <c r="M482" i="1"/>
  <c r="I483" i="1"/>
  <c r="M483" i="1"/>
  <c r="I484" i="1"/>
  <c r="M484" i="1"/>
  <c r="I485" i="1"/>
  <c r="M485" i="1"/>
  <c r="I486" i="1"/>
  <c r="M486" i="1"/>
  <c r="I487" i="1"/>
  <c r="I488" i="1"/>
  <c r="M488" i="1"/>
  <c r="I489" i="1"/>
  <c r="M489" i="1"/>
  <c r="I490" i="1"/>
  <c r="M490" i="1"/>
  <c r="I491" i="1"/>
  <c r="M491" i="1"/>
  <c r="I492" i="1"/>
  <c r="M492" i="1"/>
  <c r="I493" i="1"/>
  <c r="M493" i="1"/>
  <c r="I494" i="1"/>
  <c r="M494" i="1"/>
  <c r="I495" i="1"/>
  <c r="I496" i="1"/>
  <c r="M496" i="1"/>
  <c r="I497" i="1"/>
  <c r="M497" i="1"/>
  <c r="I498" i="1"/>
  <c r="M498" i="1"/>
  <c r="I499" i="1"/>
  <c r="M499" i="1"/>
  <c r="I500" i="1"/>
  <c r="M500" i="1"/>
  <c r="I501" i="1"/>
  <c r="M501" i="1"/>
  <c r="I502" i="1"/>
  <c r="M502" i="1"/>
  <c r="I503" i="1"/>
  <c r="I504" i="1"/>
  <c r="M504" i="1"/>
  <c r="I505" i="1"/>
  <c r="M505" i="1"/>
  <c r="I506" i="1"/>
  <c r="M506" i="1"/>
  <c r="I507" i="1"/>
  <c r="M507" i="1"/>
  <c r="I508" i="1"/>
  <c r="M508" i="1"/>
  <c r="I509" i="1"/>
  <c r="M509" i="1"/>
  <c r="I510" i="1"/>
  <c r="M510" i="1"/>
  <c r="I511" i="1"/>
  <c r="I512" i="1"/>
  <c r="M512" i="1"/>
  <c r="I513" i="1"/>
  <c r="M513" i="1"/>
  <c r="I514" i="1"/>
  <c r="M514" i="1"/>
  <c r="I515" i="1"/>
  <c r="M515" i="1"/>
  <c r="I516" i="1"/>
  <c r="M516" i="1"/>
  <c r="I517" i="1"/>
  <c r="M517" i="1"/>
  <c r="I518" i="1"/>
  <c r="M518" i="1"/>
  <c r="I519" i="1"/>
  <c r="I520" i="1"/>
  <c r="M520" i="1"/>
  <c r="I521" i="1"/>
  <c r="M521" i="1"/>
  <c r="I522" i="1"/>
  <c r="M522" i="1"/>
  <c r="I523" i="1"/>
  <c r="M523" i="1"/>
  <c r="I524" i="1"/>
  <c r="M524" i="1"/>
  <c r="I525" i="1"/>
  <c r="M525" i="1"/>
  <c r="I526" i="1"/>
  <c r="M526" i="1"/>
  <c r="I527" i="1"/>
  <c r="I528" i="1"/>
  <c r="M528" i="1"/>
  <c r="I529" i="1"/>
  <c r="M529" i="1"/>
  <c r="I530" i="1"/>
  <c r="M530" i="1"/>
  <c r="I531" i="1"/>
  <c r="M531" i="1"/>
  <c r="I532" i="1"/>
  <c r="M532" i="1"/>
  <c r="I533" i="1"/>
  <c r="M533" i="1"/>
  <c r="I534" i="1"/>
  <c r="M534" i="1"/>
  <c r="I535" i="1"/>
  <c r="I536" i="1"/>
  <c r="M536" i="1"/>
  <c r="I537" i="1"/>
  <c r="M537" i="1"/>
  <c r="I538" i="1"/>
  <c r="M538" i="1"/>
  <c r="I539" i="1"/>
  <c r="M539" i="1"/>
  <c r="I540" i="1"/>
  <c r="M540" i="1"/>
  <c r="I541" i="1"/>
  <c r="M541" i="1"/>
  <c r="I542" i="1"/>
  <c r="M542" i="1"/>
  <c r="I543" i="1"/>
  <c r="I544" i="1"/>
  <c r="M544" i="1"/>
  <c r="I545" i="1"/>
  <c r="M545" i="1"/>
  <c r="I546" i="1"/>
  <c r="M546" i="1"/>
  <c r="I547" i="1"/>
  <c r="M547" i="1"/>
  <c r="I548" i="1"/>
  <c r="M548" i="1"/>
  <c r="I549" i="1"/>
  <c r="M549" i="1"/>
  <c r="I550" i="1"/>
  <c r="M550" i="1"/>
  <c r="I551" i="1"/>
  <c r="I552" i="1"/>
  <c r="M552" i="1"/>
  <c r="I553" i="1"/>
  <c r="M553" i="1"/>
  <c r="I554" i="1"/>
  <c r="M554" i="1"/>
  <c r="I555" i="1"/>
  <c r="M555" i="1"/>
  <c r="I556" i="1"/>
  <c r="M556" i="1"/>
  <c r="I557" i="1"/>
  <c r="M557" i="1"/>
  <c r="I558" i="1"/>
  <c r="M558" i="1"/>
  <c r="I559" i="1"/>
  <c r="I560" i="1"/>
  <c r="M560" i="1"/>
  <c r="I561" i="1"/>
  <c r="M561" i="1"/>
  <c r="I562" i="1"/>
  <c r="M562" i="1"/>
  <c r="I563" i="1"/>
  <c r="M563" i="1"/>
  <c r="I565" i="1"/>
  <c r="M565" i="1"/>
  <c r="I566" i="1"/>
  <c r="M566" i="1"/>
  <c r="I567" i="1"/>
  <c r="I568" i="1"/>
  <c r="M568" i="1"/>
  <c r="I569" i="1"/>
  <c r="M569" i="1"/>
  <c r="I570" i="1"/>
  <c r="M570" i="1"/>
  <c r="I571" i="1"/>
  <c r="M571" i="1"/>
  <c r="I572" i="1"/>
  <c r="M572" i="1"/>
  <c r="I573" i="1"/>
  <c r="M573" i="1"/>
  <c r="I574" i="1"/>
  <c r="M574" i="1"/>
  <c r="I575" i="1"/>
  <c r="I576" i="1"/>
  <c r="M576" i="1"/>
  <c r="I577" i="1"/>
  <c r="M577" i="1"/>
  <c r="I578" i="1"/>
  <c r="M578" i="1"/>
  <c r="I579" i="1"/>
  <c r="M579" i="1"/>
  <c r="I580" i="1"/>
  <c r="M580" i="1"/>
  <c r="I581" i="1"/>
  <c r="M581" i="1"/>
  <c r="I582" i="1"/>
  <c r="M582" i="1"/>
  <c r="I583" i="1"/>
  <c r="I584" i="1"/>
  <c r="M584" i="1"/>
  <c r="I585" i="1"/>
  <c r="M585" i="1"/>
  <c r="I586" i="1"/>
  <c r="M586" i="1"/>
  <c r="I587" i="1"/>
  <c r="M587" i="1"/>
  <c r="I588" i="1"/>
  <c r="M588" i="1"/>
  <c r="I589" i="1"/>
  <c r="M589" i="1"/>
  <c r="I590" i="1"/>
  <c r="M590" i="1"/>
  <c r="I591" i="1"/>
  <c r="I592" i="1"/>
  <c r="M592" i="1"/>
  <c r="I593" i="1"/>
  <c r="M593" i="1"/>
  <c r="I594" i="1"/>
  <c r="M594" i="1"/>
  <c r="I595" i="1"/>
  <c r="M595" i="1"/>
  <c r="I596" i="1"/>
  <c r="M596" i="1"/>
  <c r="I597" i="1"/>
  <c r="M597" i="1"/>
  <c r="I598" i="1"/>
  <c r="M598" i="1"/>
  <c r="I599" i="1"/>
  <c r="I600" i="1"/>
  <c r="M600" i="1"/>
  <c r="I601" i="1"/>
  <c r="M601" i="1"/>
  <c r="I602" i="1"/>
  <c r="M602" i="1"/>
  <c r="I603" i="1"/>
  <c r="M603" i="1"/>
  <c r="I604" i="1"/>
  <c r="M604" i="1"/>
  <c r="I605" i="1"/>
  <c r="M605" i="1"/>
  <c r="I606" i="1"/>
  <c r="M606" i="1"/>
  <c r="I607" i="1"/>
  <c r="I608" i="1"/>
  <c r="M608" i="1"/>
  <c r="I609" i="1"/>
  <c r="M609" i="1"/>
  <c r="I610" i="1"/>
  <c r="M610" i="1"/>
  <c r="I611" i="1"/>
  <c r="M611" i="1"/>
  <c r="I612" i="1"/>
  <c r="M612" i="1"/>
  <c r="I613" i="1"/>
  <c r="M613" i="1"/>
  <c r="I614" i="1"/>
  <c r="M614" i="1"/>
  <c r="I615" i="1"/>
  <c r="I616" i="1"/>
  <c r="M616" i="1"/>
  <c r="I617" i="1"/>
  <c r="M617" i="1"/>
  <c r="I618" i="1"/>
  <c r="M618" i="1"/>
  <c r="I619" i="1"/>
  <c r="M619" i="1"/>
  <c r="I620" i="1"/>
  <c r="M620" i="1"/>
  <c r="I621" i="1"/>
  <c r="M621" i="1"/>
  <c r="I622" i="1"/>
  <c r="M622" i="1"/>
  <c r="I623" i="1"/>
  <c r="I624" i="1"/>
  <c r="M624" i="1"/>
  <c r="I625" i="1"/>
  <c r="M625" i="1"/>
  <c r="I626" i="1"/>
  <c r="M626" i="1"/>
  <c r="I627" i="1"/>
  <c r="M627" i="1"/>
  <c r="I628" i="1"/>
  <c r="M628" i="1"/>
  <c r="I629" i="1"/>
  <c r="M629" i="1"/>
  <c r="I630" i="1"/>
  <c r="M630" i="1"/>
  <c r="I631" i="1"/>
  <c r="I632" i="1"/>
  <c r="M632" i="1"/>
  <c r="I633" i="1"/>
  <c r="M633" i="1"/>
  <c r="I634" i="1"/>
  <c r="M634" i="1"/>
  <c r="I635" i="1"/>
  <c r="M635" i="1"/>
  <c r="I636" i="1"/>
  <c r="M636" i="1"/>
  <c r="I637" i="1"/>
  <c r="M637" i="1"/>
  <c r="I638" i="1"/>
  <c r="M638" i="1"/>
  <c r="I639" i="1"/>
  <c r="I640" i="1"/>
  <c r="M640" i="1"/>
  <c r="I641" i="1"/>
  <c r="M641" i="1"/>
  <c r="I642" i="1"/>
  <c r="M642" i="1"/>
  <c r="I643" i="1"/>
  <c r="M643" i="1"/>
  <c r="I644" i="1"/>
  <c r="M644" i="1"/>
  <c r="I645" i="1"/>
  <c r="M645" i="1"/>
  <c r="I646" i="1"/>
  <c r="M646" i="1"/>
  <c r="I647" i="1"/>
  <c r="I648" i="1"/>
  <c r="M648" i="1"/>
  <c r="I649" i="1"/>
  <c r="M649" i="1"/>
  <c r="I650" i="1"/>
  <c r="M650" i="1"/>
  <c r="I651" i="1"/>
  <c r="M651" i="1"/>
  <c r="I652" i="1"/>
  <c r="M652" i="1"/>
  <c r="I653" i="1"/>
  <c r="M653" i="1"/>
  <c r="I654" i="1"/>
  <c r="M654" i="1"/>
  <c r="I655" i="1"/>
  <c r="I656" i="1"/>
  <c r="M656" i="1"/>
  <c r="I657" i="1"/>
  <c r="M657" i="1"/>
  <c r="I658" i="1"/>
  <c r="M658" i="1"/>
  <c r="I659" i="1"/>
  <c r="M659" i="1"/>
  <c r="I660" i="1"/>
  <c r="M660" i="1"/>
  <c r="I661" i="1"/>
  <c r="M661" i="1"/>
  <c r="I662" i="1"/>
  <c r="M662" i="1"/>
  <c r="I663" i="1"/>
  <c r="I664" i="1"/>
  <c r="M664" i="1"/>
  <c r="I665" i="1"/>
  <c r="M665" i="1"/>
  <c r="I666" i="1"/>
  <c r="M666" i="1"/>
  <c r="I667" i="1"/>
  <c r="M667" i="1"/>
  <c r="I668" i="1"/>
  <c r="M668" i="1"/>
  <c r="I669" i="1"/>
  <c r="M669" i="1"/>
  <c r="I670" i="1"/>
  <c r="M670" i="1"/>
  <c r="I671" i="1"/>
  <c r="I672" i="1"/>
  <c r="M672" i="1"/>
  <c r="I673" i="1"/>
  <c r="M673" i="1"/>
  <c r="I674" i="1"/>
  <c r="M674" i="1"/>
  <c r="I675" i="1"/>
  <c r="M675" i="1"/>
  <c r="I676" i="1"/>
  <c r="M676" i="1"/>
  <c r="I677" i="1"/>
  <c r="M677" i="1"/>
  <c r="I678" i="1"/>
  <c r="M678" i="1"/>
  <c r="I679" i="1"/>
  <c r="I680" i="1"/>
  <c r="M680" i="1"/>
  <c r="I681" i="1"/>
  <c r="M681" i="1"/>
  <c r="I682" i="1"/>
  <c r="M682" i="1"/>
  <c r="I683" i="1"/>
  <c r="M683" i="1"/>
  <c r="I684" i="1"/>
  <c r="M684" i="1"/>
  <c r="I685" i="1"/>
  <c r="M685" i="1"/>
  <c r="I686" i="1"/>
  <c r="M686" i="1"/>
  <c r="I687" i="1"/>
  <c r="I688" i="1"/>
  <c r="M688" i="1"/>
  <c r="I689" i="1"/>
  <c r="M689" i="1"/>
  <c r="I690" i="1"/>
  <c r="M690" i="1"/>
  <c r="I691" i="1"/>
  <c r="M691" i="1"/>
  <c r="I692" i="1"/>
  <c r="M692" i="1"/>
  <c r="I693" i="1"/>
  <c r="M693" i="1"/>
  <c r="I694" i="1"/>
  <c r="M694" i="1"/>
  <c r="I695" i="1"/>
  <c r="I696" i="1"/>
  <c r="M696" i="1"/>
  <c r="I697" i="1"/>
  <c r="M697" i="1"/>
  <c r="I698" i="1"/>
  <c r="M698" i="1"/>
  <c r="I699" i="1"/>
  <c r="M699" i="1"/>
  <c r="I700" i="1"/>
  <c r="M700" i="1"/>
  <c r="I701" i="1"/>
  <c r="M701" i="1"/>
  <c r="I702" i="1"/>
  <c r="M702" i="1"/>
  <c r="I703" i="1"/>
  <c r="I704" i="1"/>
  <c r="M704" i="1"/>
  <c r="I705" i="1"/>
  <c r="M705" i="1"/>
  <c r="I706" i="1"/>
  <c r="M706" i="1"/>
  <c r="I707" i="1"/>
  <c r="M707" i="1"/>
  <c r="I708" i="1"/>
  <c r="M708" i="1"/>
  <c r="I709" i="1"/>
  <c r="M709" i="1"/>
  <c r="I710" i="1"/>
  <c r="M710" i="1"/>
  <c r="I711" i="1"/>
  <c r="I712" i="1"/>
  <c r="M712" i="1"/>
  <c r="I713" i="1"/>
  <c r="M713" i="1"/>
  <c r="I714" i="1"/>
  <c r="M714" i="1"/>
  <c r="I715" i="1"/>
  <c r="M715" i="1"/>
  <c r="I716" i="1"/>
  <c r="M716" i="1"/>
  <c r="I717" i="1"/>
  <c r="M717" i="1"/>
  <c r="I718" i="1"/>
  <c r="M718" i="1"/>
  <c r="I719" i="1"/>
  <c r="I720" i="1"/>
  <c r="M720" i="1"/>
  <c r="I721" i="1"/>
  <c r="M721" i="1"/>
  <c r="I722" i="1"/>
  <c r="M722" i="1"/>
  <c r="I723" i="1"/>
  <c r="M723" i="1"/>
  <c r="I724" i="1"/>
  <c r="M724" i="1"/>
  <c r="I725" i="1"/>
  <c r="M725" i="1"/>
  <c r="I726" i="1"/>
  <c r="M726" i="1"/>
  <c r="I727" i="1"/>
  <c r="I728" i="1"/>
  <c r="M728" i="1"/>
  <c r="I729" i="1"/>
  <c r="M729" i="1"/>
  <c r="I730" i="1"/>
  <c r="M730" i="1"/>
  <c r="I731" i="1"/>
  <c r="M731" i="1"/>
  <c r="I732" i="1"/>
  <c r="M732" i="1"/>
  <c r="I733" i="1"/>
  <c r="M733" i="1"/>
  <c r="I734" i="1"/>
  <c r="M734" i="1"/>
  <c r="I735" i="1"/>
  <c r="I736" i="1"/>
  <c r="M736" i="1"/>
  <c r="I737" i="1"/>
  <c r="M737" i="1"/>
  <c r="I738" i="1"/>
  <c r="M738" i="1"/>
  <c r="I739" i="1"/>
  <c r="M739" i="1"/>
  <c r="I740" i="1"/>
  <c r="M740" i="1"/>
  <c r="I741" i="1"/>
  <c r="M741" i="1"/>
  <c r="I742" i="1"/>
  <c r="M742" i="1"/>
  <c r="I743" i="1"/>
  <c r="I744" i="1"/>
  <c r="M744" i="1"/>
  <c r="I745" i="1"/>
  <c r="M745" i="1"/>
  <c r="I746" i="1"/>
  <c r="M746" i="1"/>
  <c r="I747" i="1"/>
  <c r="M747" i="1"/>
  <c r="I748" i="1"/>
  <c r="M748" i="1"/>
  <c r="I749" i="1"/>
  <c r="M749" i="1"/>
  <c r="I750" i="1"/>
  <c r="M750" i="1"/>
  <c r="I751" i="1"/>
  <c r="I752" i="1"/>
  <c r="M752" i="1"/>
  <c r="I753" i="1"/>
  <c r="M753" i="1"/>
  <c r="I754" i="1"/>
  <c r="M754" i="1"/>
  <c r="I755" i="1"/>
  <c r="M755" i="1"/>
  <c r="I756" i="1"/>
  <c r="M756" i="1"/>
  <c r="I757" i="1"/>
  <c r="M757" i="1"/>
  <c r="I758" i="1"/>
  <c r="M758" i="1"/>
  <c r="I759" i="1"/>
  <c r="I760" i="1"/>
  <c r="M760" i="1"/>
  <c r="I761" i="1"/>
  <c r="M761" i="1"/>
  <c r="I762" i="1"/>
  <c r="M762" i="1"/>
  <c r="I763" i="1"/>
  <c r="M763" i="1"/>
  <c r="I764" i="1"/>
  <c r="M764" i="1"/>
  <c r="I765" i="1"/>
  <c r="M765" i="1"/>
  <c r="I766" i="1"/>
  <c r="M766" i="1"/>
  <c r="I767" i="1"/>
  <c r="I768" i="1"/>
  <c r="M768" i="1"/>
  <c r="I769" i="1"/>
  <c r="M769" i="1"/>
  <c r="I770" i="1"/>
  <c r="M770" i="1"/>
  <c r="I771" i="1"/>
  <c r="M771" i="1"/>
  <c r="I772" i="1"/>
  <c r="M772" i="1"/>
  <c r="I773" i="1"/>
  <c r="M773" i="1"/>
  <c r="I774" i="1"/>
  <c r="M774" i="1"/>
  <c r="I775" i="1"/>
  <c r="M775" i="1"/>
  <c r="I776" i="1"/>
  <c r="M776" i="1"/>
  <c r="I777" i="1"/>
  <c r="M777" i="1"/>
  <c r="I778" i="1"/>
  <c r="M778" i="1"/>
  <c r="I779" i="1"/>
  <c r="M779" i="1"/>
  <c r="I780" i="1"/>
  <c r="M780" i="1"/>
  <c r="I781" i="1"/>
  <c r="M781" i="1"/>
  <c r="I782" i="1"/>
  <c r="M782" i="1"/>
  <c r="I783" i="1"/>
  <c r="M783" i="1"/>
  <c r="I784" i="1"/>
  <c r="M784" i="1"/>
  <c r="I785" i="1"/>
  <c r="M785" i="1"/>
  <c r="I786" i="1"/>
  <c r="M786" i="1"/>
  <c r="I787" i="1"/>
  <c r="M787" i="1"/>
  <c r="I788" i="1"/>
  <c r="M788" i="1"/>
  <c r="I789" i="1"/>
  <c r="M789" i="1"/>
  <c r="I790" i="1"/>
  <c r="M790" i="1"/>
  <c r="I791" i="1"/>
  <c r="M791" i="1"/>
  <c r="I792" i="1"/>
  <c r="M792" i="1"/>
  <c r="I793" i="1"/>
  <c r="M793" i="1"/>
  <c r="I794" i="1"/>
  <c r="M794" i="1"/>
  <c r="I795" i="1"/>
  <c r="M795" i="1"/>
  <c r="I796" i="1"/>
  <c r="M796" i="1"/>
  <c r="I798" i="1"/>
  <c r="M798" i="1"/>
  <c r="I799" i="1"/>
  <c r="M799" i="1"/>
  <c r="I800" i="1"/>
  <c r="M800" i="1"/>
  <c r="I801" i="1"/>
  <c r="M801" i="1"/>
  <c r="I802" i="1"/>
  <c r="M802" i="1"/>
  <c r="I803" i="1"/>
  <c r="M803" i="1"/>
  <c r="I804" i="1"/>
  <c r="M804" i="1"/>
  <c r="I805" i="1"/>
  <c r="M805" i="1"/>
  <c r="I806" i="1"/>
  <c r="M806" i="1"/>
  <c r="I807" i="1"/>
  <c r="M807" i="1"/>
  <c r="I808" i="1"/>
  <c r="M808" i="1"/>
  <c r="I809" i="1"/>
  <c r="M809" i="1"/>
  <c r="I810" i="1"/>
  <c r="M810" i="1"/>
  <c r="I811" i="1"/>
  <c r="M811" i="1"/>
  <c r="I812" i="1"/>
  <c r="M812" i="1"/>
  <c r="I813" i="1"/>
  <c r="M813" i="1"/>
  <c r="I814" i="1"/>
  <c r="M814" i="1"/>
  <c r="I815" i="1"/>
  <c r="M815" i="1"/>
  <c r="I816" i="1"/>
  <c r="M816" i="1"/>
  <c r="I817" i="1"/>
  <c r="M817" i="1"/>
  <c r="I818" i="1"/>
  <c r="M818" i="1"/>
  <c r="I819" i="1"/>
  <c r="M819" i="1"/>
  <c r="I820" i="1"/>
  <c r="M820" i="1"/>
  <c r="I821" i="1"/>
  <c r="M821" i="1"/>
  <c r="I822" i="1"/>
  <c r="M822" i="1"/>
  <c r="I823" i="1"/>
  <c r="M823" i="1"/>
  <c r="I824" i="1"/>
  <c r="M824" i="1"/>
  <c r="I825" i="1"/>
  <c r="M825" i="1"/>
  <c r="I826" i="1"/>
  <c r="M826" i="1"/>
  <c r="I827" i="1"/>
  <c r="M827" i="1"/>
  <c r="I828" i="1"/>
  <c r="M828" i="1"/>
  <c r="I829" i="1"/>
  <c r="M829" i="1"/>
  <c r="I830" i="1"/>
  <c r="M830" i="1"/>
  <c r="I831" i="1"/>
  <c r="M831" i="1"/>
  <c r="I832" i="1"/>
  <c r="M832" i="1"/>
  <c r="I833" i="1"/>
  <c r="M833" i="1"/>
  <c r="I834" i="1"/>
  <c r="M834" i="1"/>
  <c r="I835" i="1"/>
  <c r="M835" i="1"/>
  <c r="I836" i="1"/>
  <c r="M836" i="1"/>
  <c r="I837" i="1"/>
  <c r="M837" i="1"/>
  <c r="I838" i="1"/>
  <c r="M838" i="1"/>
  <c r="I839" i="1"/>
  <c r="M839" i="1"/>
  <c r="I840" i="1"/>
  <c r="M840" i="1"/>
  <c r="I841" i="1"/>
  <c r="M841" i="1"/>
  <c r="I842" i="1"/>
  <c r="M842" i="1"/>
  <c r="I843" i="1"/>
  <c r="M843" i="1"/>
  <c r="I844" i="1"/>
  <c r="M844" i="1"/>
  <c r="I845" i="1"/>
  <c r="M845" i="1"/>
  <c r="I846" i="1"/>
  <c r="M846" i="1"/>
  <c r="I847" i="1"/>
  <c r="M847" i="1"/>
  <c r="I848" i="1"/>
  <c r="M848" i="1"/>
  <c r="I849" i="1"/>
  <c r="M849" i="1"/>
  <c r="I850" i="1"/>
  <c r="M850" i="1"/>
  <c r="I851" i="1"/>
  <c r="M851" i="1"/>
  <c r="I852" i="1"/>
  <c r="M852" i="1"/>
  <c r="I853" i="1"/>
  <c r="M853" i="1"/>
  <c r="I854" i="1"/>
  <c r="M854" i="1"/>
  <c r="I855" i="1"/>
  <c r="M855" i="1"/>
  <c r="I856" i="1"/>
  <c r="M856" i="1"/>
  <c r="I857" i="1"/>
  <c r="M857" i="1"/>
  <c r="I858" i="1"/>
  <c r="M858" i="1"/>
  <c r="I859" i="1"/>
  <c r="M859" i="1"/>
  <c r="I860" i="1"/>
  <c r="M860" i="1"/>
  <c r="I861" i="1"/>
  <c r="M861" i="1"/>
  <c r="I862" i="1"/>
  <c r="M862" i="1"/>
  <c r="I863" i="1"/>
  <c r="M863" i="1"/>
  <c r="I864" i="1"/>
  <c r="M864" i="1"/>
  <c r="I865" i="1"/>
  <c r="M865" i="1"/>
  <c r="I866" i="1"/>
  <c r="M866" i="1"/>
  <c r="I867" i="1"/>
  <c r="M867" i="1"/>
  <c r="I868" i="1"/>
  <c r="M868" i="1"/>
  <c r="I869" i="1"/>
  <c r="M869" i="1"/>
  <c r="I870" i="1"/>
  <c r="M870" i="1"/>
  <c r="I871" i="1"/>
  <c r="M871" i="1"/>
  <c r="I872" i="1"/>
  <c r="M872" i="1"/>
  <c r="I873" i="1"/>
  <c r="M873" i="1"/>
  <c r="I874" i="1"/>
  <c r="M874" i="1"/>
  <c r="I875" i="1"/>
  <c r="M875" i="1"/>
  <c r="I876" i="1"/>
  <c r="M876" i="1"/>
  <c r="I877" i="1"/>
  <c r="M877" i="1"/>
  <c r="I878" i="1"/>
  <c r="M878" i="1"/>
  <c r="I879" i="1"/>
  <c r="M879" i="1"/>
  <c r="I880" i="1"/>
  <c r="M880" i="1"/>
  <c r="I881" i="1"/>
  <c r="M881" i="1"/>
  <c r="I882" i="1"/>
  <c r="M882" i="1"/>
  <c r="I883" i="1"/>
  <c r="M883" i="1"/>
  <c r="I884" i="1"/>
  <c r="M884" i="1"/>
  <c r="I885" i="1"/>
  <c r="M885" i="1"/>
  <c r="I886" i="1"/>
  <c r="M886" i="1"/>
  <c r="I887" i="1"/>
  <c r="M887" i="1"/>
  <c r="I888" i="1"/>
  <c r="M888" i="1"/>
  <c r="I889" i="1"/>
  <c r="M889" i="1"/>
  <c r="I890" i="1"/>
  <c r="M890" i="1"/>
  <c r="I891" i="1"/>
  <c r="M891" i="1"/>
  <c r="I892" i="1"/>
  <c r="M892" i="1"/>
  <c r="I893" i="1"/>
  <c r="M893" i="1"/>
  <c r="I894" i="1"/>
  <c r="M894" i="1"/>
  <c r="I895" i="1"/>
  <c r="M895" i="1"/>
  <c r="I896" i="1"/>
  <c r="M896" i="1"/>
  <c r="I897" i="1"/>
  <c r="M897" i="1"/>
  <c r="I898" i="1"/>
  <c r="M898" i="1"/>
  <c r="I899" i="1"/>
  <c r="M899" i="1"/>
  <c r="I900" i="1"/>
  <c r="M900" i="1"/>
  <c r="I901" i="1"/>
  <c r="M901" i="1"/>
  <c r="I902" i="1"/>
  <c r="M902" i="1"/>
  <c r="I903" i="1"/>
  <c r="M903" i="1"/>
  <c r="I904" i="1"/>
  <c r="M904" i="1"/>
  <c r="I905" i="1"/>
  <c r="M905" i="1"/>
  <c r="I906" i="1"/>
  <c r="M906" i="1"/>
  <c r="I907" i="1"/>
  <c r="M907" i="1"/>
  <c r="I908" i="1"/>
  <c r="M908" i="1"/>
  <c r="I909" i="1"/>
  <c r="M909" i="1"/>
  <c r="I910" i="1"/>
  <c r="M910" i="1"/>
  <c r="I911" i="1"/>
  <c r="M911" i="1"/>
  <c r="I912" i="1"/>
  <c r="M912" i="1"/>
  <c r="I913" i="1"/>
  <c r="M913" i="1"/>
  <c r="I914" i="1"/>
  <c r="M914" i="1"/>
  <c r="I915" i="1"/>
  <c r="M915" i="1"/>
  <c r="I916" i="1"/>
  <c r="M916" i="1"/>
  <c r="I917" i="1"/>
  <c r="M917" i="1"/>
  <c r="I918" i="1"/>
  <c r="M918" i="1"/>
  <c r="I919" i="1"/>
  <c r="M919" i="1"/>
  <c r="I920" i="1"/>
  <c r="M920" i="1"/>
  <c r="I921" i="1"/>
  <c r="M921" i="1"/>
  <c r="I922" i="1"/>
  <c r="M922" i="1"/>
  <c r="I923" i="1"/>
  <c r="M923" i="1"/>
  <c r="I924" i="1"/>
  <c r="M924" i="1"/>
  <c r="I925" i="1"/>
  <c r="M925" i="1"/>
  <c r="I926" i="1"/>
  <c r="M926" i="1"/>
  <c r="I927" i="1"/>
  <c r="M927" i="1"/>
  <c r="I928" i="1"/>
  <c r="M928" i="1"/>
  <c r="I929" i="1"/>
  <c r="M929" i="1"/>
  <c r="I930" i="1"/>
  <c r="M930" i="1"/>
  <c r="I931" i="1"/>
  <c r="M931" i="1"/>
  <c r="I932" i="1"/>
  <c r="M932" i="1"/>
  <c r="I933" i="1"/>
  <c r="M933" i="1"/>
  <c r="I934" i="1"/>
  <c r="M934" i="1"/>
  <c r="I935" i="1"/>
  <c r="M935" i="1"/>
  <c r="I936" i="1"/>
  <c r="M936" i="1"/>
  <c r="I937" i="1"/>
  <c r="M937" i="1"/>
  <c r="I938" i="1"/>
  <c r="M938" i="1"/>
  <c r="I939" i="1"/>
  <c r="M939" i="1"/>
  <c r="I940" i="1"/>
  <c r="M940" i="1"/>
  <c r="I941" i="1"/>
  <c r="M941" i="1"/>
  <c r="I942" i="1"/>
  <c r="M942" i="1"/>
  <c r="I943" i="1"/>
  <c r="M943" i="1"/>
  <c r="I944" i="1"/>
  <c r="M944" i="1"/>
  <c r="I945" i="1"/>
  <c r="M945" i="1"/>
  <c r="I946" i="1"/>
  <c r="M946" i="1"/>
  <c r="I947" i="1"/>
  <c r="M947" i="1"/>
  <c r="I948" i="1"/>
  <c r="M948" i="1"/>
  <c r="I949" i="1"/>
  <c r="M949" i="1"/>
  <c r="I950" i="1"/>
  <c r="M950" i="1"/>
  <c r="I951" i="1"/>
  <c r="M951" i="1"/>
  <c r="I952" i="1"/>
  <c r="M952" i="1"/>
  <c r="I953" i="1"/>
  <c r="M953" i="1"/>
  <c r="I954" i="1"/>
  <c r="M954" i="1"/>
  <c r="I955" i="1"/>
  <c r="M955" i="1"/>
  <c r="I956" i="1"/>
  <c r="M956" i="1"/>
  <c r="I957" i="1"/>
  <c r="M957" i="1"/>
  <c r="I958" i="1"/>
  <c r="M958" i="1"/>
  <c r="I959" i="1"/>
  <c r="M959" i="1"/>
  <c r="I960" i="1"/>
  <c r="M960" i="1"/>
  <c r="I961" i="1"/>
  <c r="M961" i="1"/>
  <c r="I962" i="1"/>
  <c r="M962" i="1"/>
  <c r="I963" i="1"/>
  <c r="M963" i="1"/>
  <c r="I964" i="1"/>
  <c r="M964" i="1"/>
  <c r="I965" i="1"/>
  <c r="M965" i="1"/>
  <c r="I966" i="1"/>
  <c r="M966" i="1"/>
  <c r="I967" i="1"/>
  <c r="M967" i="1"/>
  <c r="I968" i="1"/>
  <c r="M968" i="1"/>
  <c r="I969" i="1"/>
  <c r="M969" i="1"/>
  <c r="I970" i="1"/>
  <c r="M970" i="1"/>
  <c r="I971" i="1"/>
  <c r="M971" i="1"/>
  <c r="I972" i="1"/>
  <c r="M972" i="1"/>
  <c r="I973" i="1"/>
  <c r="M973" i="1"/>
  <c r="I974" i="1"/>
  <c r="M974" i="1"/>
  <c r="I975" i="1"/>
  <c r="M975" i="1"/>
  <c r="I976" i="1"/>
  <c r="M976" i="1"/>
  <c r="I977" i="1"/>
  <c r="M977" i="1"/>
  <c r="I978" i="1"/>
  <c r="M978" i="1"/>
  <c r="I979" i="1"/>
  <c r="M979" i="1"/>
  <c r="I980" i="1"/>
  <c r="M980" i="1"/>
  <c r="I981" i="1"/>
  <c r="M981" i="1"/>
  <c r="I982" i="1"/>
  <c r="M982" i="1"/>
  <c r="I983" i="1"/>
  <c r="M983" i="1"/>
  <c r="I984" i="1"/>
  <c r="M984" i="1"/>
  <c r="I985" i="1"/>
  <c r="M985" i="1"/>
  <c r="I986" i="1"/>
  <c r="M986" i="1"/>
  <c r="I987" i="1"/>
  <c r="M987" i="1"/>
  <c r="I988" i="1"/>
  <c r="M988" i="1"/>
  <c r="I989" i="1"/>
  <c r="M989" i="1"/>
  <c r="I990" i="1"/>
  <c r="M990" i="1"/>
  <c r="I991" i="1"/>
  <c r="M991" i="1"/>
  <c r="I992" i="1"/>
  <c r="M992" i="1"/>
  <c r="I993" i="1"/>
  <c r="M993" i="1"/>
  <c r="I994" i="1"/>
  <c r="M994" i="1"/>
  <c r="I995" i="1"/>
  <c r="M995" i="1"/>
  <c r="I996" i="1"/>
  <c r="M996" i="1"/>
  <c r="I997" i="1"/>
  <c r="M997" i="1"/>
  <c r="I998" i="1"/>
  <c r="M998" i="1"/>
  <c r="I999" i="1"/>
  <c r="M999" i="1"/>
  <c r="I1000" i="1"/>
  <c r="M1000" i="1"/>
  <c r="I1001" i="1"/>
  <c r="M1001" i="1"/>
  <c r="I1002" i="1"/>
  <c r="M1002" i="1"/>
  <c r="I1003" i="1"/>
  <c r="M1003" i="1"/>
  <c r="I1004" i="1"/>
  <c r="M1004" i="1"/>
  <c r="I1005" i="1"/>
  <c r="M1005" i="1"/>
  <c r="M101" i="1"/>
  <c r="H101" i="1"/>
  <c r="M97" i="1"/>
  <c r="H97" i="1"/>
  <c r="M100" i="1"/>
  <c r="H100" i="1"/>
  <c r="M76" i="1"/>
  <c r="H76" i="1"/>
  <c r="M77" i="1"/>
  <c r="H77" i="1"/>
  <c r="M75" i="1"/>
  <c r="H75" i="1"/>
  <c r="M69" i="1"/>
  <c r="H69" i="1"/>
  <c r="M57" i="1"/>
  <c r="H57" i="1"/>
  <c r="M99" i="1"/>
  <c r="M93" i="1"/>
  <c r="H93" i="1"/>
  <c r="M98" i="1"/>
  <c r="H98" i="1"/>
  <c r="M92" i="1"/>
  <c r="H92" i="1"/>
  <c r="M86" i="1"/>
  <c r="H86" i="1"/>
  <c r="M80" i="1"/>
  <c r="H80" i="1"/>
  <c r="M74" i="1"/>
  <c r="H74" i="1"/>
  <c r="M68" i="1"/>
  <c r="H68" i="1"/>
  <c r="M81" i="1"/>
  <c r="H81" i="1"/>
  <c r="M62" i="1"/>
  <c r="H62" i="1"/>
  <c r="M767" i="1"/>
  <c r="M759" i="1"/>
  <c r="M751" i="1"/>
  <c r="M743" i="1"/>
  <c r="M735" i="1"/>
  <c r="M727" i="1"/>
  <c r="M719" i="1"/>
  <c r="M711" i="1"/>
  <c r="M703" i="1"/>
  <c r="M695" i="1"/>
  <c r="M687" i="1"/>
  <c r="M679" i="1"/>
  <c r="M671" i="1"/>
  <c r="M663" i="1"/>
  <c r="M655" i="1"/>
  <c r="M647" i="1"/>
  <c r="M639" i="1"/>
  <c r="M631" i="1"/>
  <c r="M623" i="1"/>
  <c r="M615" i="1"/>
  <c r="M607" i="1"/>
  <c r="M599" i="1"/>
  <c r="M591" i="1"/>
  <c r="M583" i="1"/>
  <c r="M575" i="1"/>
  <c r="M567" i="1"/>
  <c r="M559" i="1"/>
  <c r="M551" i="1"/>
  <c r="M543" i="1"/>
  <c r="M535" i="1"/>
  <c r="M527" i="1"/>
  <c r="M519" i="1"/>
  <c r="M511" i="1"/>
  <c r="M503" i="1"/>
  <c r="M495" i="1"/>
  <c r="M487" i="1"/>
  <c r="M479" i="1"/>
  <c r="M471" i="1"/>
  <c r="M463" i="1"/>
  <c r="M455" i="1"/>
  <c r="M447" i="1"/>
  <c r="M439" i="1"/>
  <c r="M431" i="1"/>
  <c r="M423" i="1"/>
  <c r="M415" i="1"/>
  <c r="M407" i="1"/>
  <c r="M399" i="1"/>
  <c r="M391" i="1"/>
  <c r="M383" i="1"/>
  <c r="M375" i="1"/>
  <c r="M367" i="1"/>
  <c r="M359" i="1"/>
  <c r="M351" i="1"/>
  <c r="M343" i="1"/>
  <c r="M335" i="1"/>
  <c r="M327" i="1"/>
  <c r="M319" i="1"/>
  <c r="M311" i="1"/>
  <c r="M303" i="1"/>
  <c r="M295" i="1"/>
  <c r="M287" i="1"/>
  <c r="M279" i="1"/>
  <c r="M271" i="1"/>
  <c r="M263" i="1"/>
  <c r="M255" i="1"/>
  <c r="M247" i="1"/>
  <c r="M239" i="1"/>
  <c r="M231" i="1"/>
  <c r="M223" i="1"/>
  <c r="M215" i="1"/>
  <c r="M207" i="1"/>
  <c r="M199" i="1"/>
  <c r="M191" i="1"/>
  <c r="M183" i="1"/>
  <c r="M175" i="1"/>
  <c r="M167" i="1"/>
  <c r="M159" i="1"/>
  <c r="M151" i="1"/>
  <c r="M143" i="1"/>
  <c r="M135" i="1"/>
  <c r="M127" i="1"/>
  <c r="M119" i="1"/>
  <c r="M111" i="1"/>
  <c r="M103" i="1"/>
  <c r="H103" i="1"/>
  <c r="M95" i="1"/>
  <c r="H95" i="1"/>
  <c r="M87" i="1"/>
  <c r="H87" i="1"/>
  <c r="M79" i="1"/>
  <c r="H79" i="1"/>
  <c r="M71" i="1"/>
  <c r="H71" i="1"/>
  <c r="M63" i="1"/>
  <c r="H63" i="1"/>
  <c r="M55" i="1"/>
  <c r="H55" i="1"/>
  <c r="M1006" i="1"/>
  <c r="H1006" i="1"/>
  <c r="J4" i="1"/>
  <c r="J5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K4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I51" i="1"/>
  <c r="M51" i="1"/>
  <c r="H51" i="1"/>
  <c r="I52" i="1"/>
  <c r="M52" i="1"/>
  <c r="H52" i="1"/>
  <c r="I53" i="1"/>
  <c r="M53" i="1"/>
  <c r="H53" i="1"/>
  <c r="I54" i="1"/>
  <c r="M54" i="1"/>
  <c r="H54" i="1"/>
  <c r="I5" i="1"/>
  <c r="M5" i="1"/>
  <c r="H5" i="1"/>
  <c r="I6" i="1"/>
  <c r="M6" i="1"/>
  <c r="H6" i="1"/>
  <c r="I7" i="1"/>
  <c r="M7" i="1"/>
  <c r="H7" i="1"/>
  <c r="I8" i="1"/>
  <c r="M8" i="1"/>
  <c r="H8" i="1"/>
  <c r="I9" i="1"/>
  <c r="M9" i="1"/>
  <c r="H9" i="1"/>
  <c r="I10" i="1"/>
  <c r="M10" i="1"/>
  <c r="H10" i="1"/>
  <c r="I11" i="1"/>
  <c r="M11" i="1"/>
  <c r="H11" i="1"/>
  <c r="I12" i="1"/>
  <c r="M12" i="1"/>
  <c r="H12" i="1"/>
  <c r="I13" i="1"/>
  <c r="M13" i="1"/>
  <c r="H13" i="1"/>
  <c r="I14" i="1"/>
  <c r="M14" i="1"/>
  <c r="H14" i="1"/>
  <c r="I15" i="1"/>
  <c r="M15" i="1"/>
  <c r="H15" i="1"/>
  <c r="I16" i="1"/>
  <c r="M16" i="1"/>
  <c r="H16" i="1"/>
  <c r="I17" i="1"/>
  <c r="M17" i="1"/>
  <c r="H17" i="1"/>
  <c r="I18" i="1"/>
  <c r="M18" i="1"/>
  <c r="H18" i="1"/>
  <c r="I19" i="1"/>
  <c r="M19" i="1"/>
  <c r="H19" i="1"/>
  <c r="I20" i="1"/>
  <c r="M20" i="1"/>
  <c r="H20" i="1"/>
  <c r="I21" i="1"/>
  <c r="M21" i="1"/>
  <c r="H21" i="1"/>
  <c r="I22" i="1"/>
  <c r="M22" i="1"/>
  <c r="H22" i="1"/>
  <c r="I23" i="1"/>
  <c r="M23" i="1"/>
  <c r="H23" i="1"/>
  <c r="I24" i="1"/>
  <c r="M24" i="1"/>
  <c r="H24" i="1"/>
  <c r="I25" i="1"/>
  <c r="M25" i="1"/>
  <c r="H25" i="1"/>
  <c r="I26" i="1"/>
  <c r="M26" i="1"/>
  <c r="H26" i="1"/>
  <c r="I27" i="1"/>
  <c r="M27" i="1"/>
  <c r="H27" i="1"/>
  <c r="I28" i="1"/>
  <c r="M28" i="1"/>
  <c r="H28" i="1"/>
  <c r="I29" i="1"/>
  <c r="M29" i="1"/>
  <c r="H29" i="1"/>
  <c r="I30" i="1"/>
  <c r="M30" i="1"/>
  <c r="H30" i="1"/>
  <c r="I31" i="1"/>
  <c r="M31" i="1"/>
  <c r="H31" i="1"/>
  <c r="I32" i="1"/>
  <c r="M32" i="1"/>
  <c r="H32" i="1"/>
  <c r="I33" i="1"/>
  <c r="M33" i="1"/>
  <c r="H33" i="1"/>
  <c r="I34" i="1"/>
  <c r="M34" i="1"/>
  <c r="H34" i="1"/>
  <c r="I35" i="1"/>
  <c r="M35" i="1"/>
  <c r="H35" i="1"/>
  <c r="I36" i="1"/>
  <c r="M36" i="1"/>
  <c r="H36" i="1"/>
  <c r="I37" i="1"/>
  <c r="M37" i="1"/>
  <c r="H37" i="1"/>
  <c r="I38" i="1"/>
  <c r="M38" i="1"/>
  <c r="H38" i="1"/>
  <c r="I39" i="1"/>
  <c r="M39" i="1"/>
  <c r="H39" i="1"/>
  <c r="I40" i="1"/>
  <c r="M40" i="1"/>
  <c r="H40" i="1"/>
  <c r="I41" i="1"/>
  <c r="M41" i="1"/>
  <c r="H41" i="1"/>
  <c r="I42" i="1"/>
  <c r="M42" i="1"/>
  <c r="H42" i="1"/>
  <c r="I43" i="1"/>
  <c r="M43" i="1"/>
  <c r="H43" i="1"/>
  <c r="I44" i="1"/>
  <c r="M44" i="1"/>
  <c r="H44" i="1"/>
  <c r="I45" i="1"/>
  <c r="M45" i="1"/>
  <c r="H45" i="1"/>
  <c r="I46" i="1"/>
  <c r="M46" i="1"/>
  <c r="H46" i="1"/>
  <c r="I47" i="1"/>
  <c r="M47" i="1"/>
  <c r="H47" i="1"/>
  <c r="I48" i="1"/>
  <c r="M48" i="1"/>
  <c r="H48" i="1"/>
  <c r="I49" i="1"/>
  <c r="M49" i="1"/>
  <c r="H49" i="1"/>
  <c r="I50" i="1"/>
  <c r="M50" i="1"/>
  <c r="H50" i="1"/>
  <c r="I4" i="1"/>
  <c r="M4" i="1"/>
  <c r="H4" i="1"/>
  <c r="L5" i="1"/>
  <c r="M106" i="1" l="1"/>
  <c r="M107" i="1"/>
</calcChain>
</file>

<file path=xl/sharedStrings.xml><?xml version="1.0" encoding="utf-8"?>
<sst xmlns="http://schemas.openxmlformats.org/spreadsheetml/2006/main" count="1268" uniqueCount="167">
  <si>
    <t>מס' מוזמן</t>
  </si>
  <si>
    <t>סוג זיהוי</t>
  </si>
  <si>
    <t>מספר זיהוי</t>
  </si>
  <si>
    <t>שם פרטי</t>
  </si>
  <si>
    <t>שם משפחה</t>
  </si>
  <si>
    <t>תפקיד בסיור</t>
  </si>
  <si>
    <t>מס' טלפון 
(רק לראשי קבוצה)</t>
  </si>
  <si>
    <t>תפקיד</t>
  </si>
  <si>
    <t>ראש קבוצה</t>
  </si>
  <si>
    <t>נלווה</t>
  </si>
  <si>
    <t>ת.ז</t>
  </si>
  <si>
    <t>דרכון</t>
  </si>
  <si>
    <t>בדיקה כוללת של הכל -האם ת.ז או דרכון תקינים</t>
  </si>
  <si>
    <t>סוג או מס' זיהוי אינם תקינים</t>
  </si>
  <si>
    <t>מציג שגיאה אם ת.ז יותר מ9 ספרות</t>
  </si>
  <si>
    <t>שם ושם משפחה -יודע לבדוק טקסט אבל לא מוגבל לעברית</t>
  </si>
  <si>
    <t>בדיקת תקינות טקסט שם</t>
  </si>
  <si>
    <t>בדיקת תקינות טקסט שם משפחה</t>
  </si>
  <si>
    <t>לא הוגדר בקובץ</t>
  </si>
  <si>
    <t>לא בודק כפילות מספרי זהות/דרכון באותו קובץ</t>
  </si>
  <si>
    <t>בדיקת אורך מספר טלפון</t>
  </si>
  <si>
    <t>בדיקה כוללת של דרכון-נבחר סוג זיהוי, ואם נבחר אז הוא מסוג דרכון, בדיקת אורך של 8 תווים</t>
  </si>
  <si>
    <t>מספר שגיאה של יותר מ9 ספרות</t>
  </si>
  <si>
    <t>בדיקה כוללת של ת.ז-נבחר סוג זיהוי, ואם נבחר אז הוא מסוג ת.ז+בדיקת ספרת ביקורת (כאשר הוקלדו עד 9 ספרות)</t>
  </si>
  <si>
    <t>מס' שגיאה של בדיקה כוללת</t>
  </si>
  <si>
    <t>תקינות נתונים- אם מופיעה התראה באדום-יש לעשות בדיקה חוזרת לנתוני המשתתף.יתכן שנתונים לא מדוייקים</t>
  </si>
  <si>
    <t>מומלץ למלא את כל הנתונים (כל העמודות) כדי למנוע עיכובים מיותרים במתן אישורי כניסה לקבוצה כולה.</t>
  </si>
  <si>
    <t>יש למלא את פרטי המוזמנים ולשלוח בדואר אלקטרוני לכתובת polombo4@knesset.gov.il. יש לציין תיאור הקבוצה, מועד ושעת הביקור.  אין לשלוח קובץ המכיל רשומות לא תקינות (מסומנות באדום) .</t>
  </si>
  <si>
    <t>0503888922</t>
  </si>
  <si>
    <t>308293224</t>
  </si>
  <si>
    <t>עאישה</t>
  </si>
  <si>
    <t>אבו קוידר</t>
  </si>
  <si>
    <t>אבו ראשד</t>
  </si>
  <si>
    <t>אבו עשיבה</t>
  </si>
  <si>
    <t>אבו קרינאת</t>
  </si>
  <si>
    <t>אלחויטי</t>
  </si>
  <si>
    <t>אלפריגאת</t>
  </si>
  <si>
    <t>אלהושלה</t>
  </si>
  <si>
    <t>אלעול</t>
  </si>
  <si>
    <t xml:space="preserve">אבו קרינאת </t>
  </si>
  <si>
    <t xml:space="preserve">עהד </t>
  </si>
  <si>
    <t xml:space="preserve">אינאס </t>
  </si>
  <si>
    <t>אלאא</t>
  </si>
  <si>
    <t xml:space="preserve">סוזאן </t>
  </si>
  <si>
    <t xml:space="preserve">לינא </t>
  </si>
  <si>
    <t xml:space="preserve">מאיא </t>
  </si>
  <si>
    <t xml:space="preserve">נדין </t>
  </si>
  <si>
    <t xml:space="preserve">נהלה </t>
  </si>
  <si>
    <t xml:space="preserve">מיסא  </t>
  </si>
  <si>
    <t xml:space="preserve">אמאני </t>
  </si>
  <si>
    <t xml:space="preserve">רנא </t>
  </si>
  <si>
    <t xml:space="preserve">רנאד  </t>
  </si>
  <si>
    <t xml:space="preserve">מוגדולין </t>
  </si>
  <si>
    <t xml:space="preserve">אבו עשיבה </t>
  </si>
  <si>
    <t xml:space="preserve">אנגאם </t>
  </si>
  <si>
    <t xml:space="preserve">אנואר  </t>
  </si>
  <si>
    <t xml:space="preserve">מי </t>
  </si>
  <si>
    <t xml:space="preserve">נור </t>
  </si>
  <si>
    <t xml:space="preserve">נרמין </t>
  </si>
  <si>
    <t>הנא</t>
  </si>
  <si>
    <t xml:space="preserve">325677771
</t>
  </si>
  <si>
    <t xml:space="preserve">325656890
</t>
  </si>
  <si>
    <t xml:space="preserve">325656908
</t>
  </si>
  <si>
    <t>אלהואשלה</t>
  </si>
  <si>
    <t>זנון</t>
  </si>
  <si>
    <t>אלסראיעה</t>
  </si>
  <si>
    <t>אלעסאם</t>
  </si>
  <si>
    <t>אלכזאעלה</t>
  </si>
  <si>
    <t>שליבי</t>
  </si>
  <si>
    <t>אלמטלאן</t>
  </si>
  <si>
    <t>הוימל</t>
  </si>
  <si>
    <t>אלעסם</t>
  </si>
  <si>
    <t>אלרבאיעה</t>
  </si>
  <si>
    <t>אבו גרון</t>
  </si>
  <si>
    <t>אבו עסא</t>
  </si>
  <si>
    <t>אבו סעדי</t>
  </si>
  <si>
    <t>אבו רויץ</t>
  </si>
  <si>
    <t>אבו סלב</t>
  </si>
  <si>
    <t>בשאר</t>
  </si>
  <si>
    <t xml:space="preserve">בשאר </t>
  </si>
  <si>
    <t xml:space="preserve">מניב  </t>
  </si>
  <si>
    <t xml:space="preserve">בקר </t>
  </si>
  <si>
    <t xml:space="preserve">מגאהד  </t>
  </si>
  <si>
    <t xml:space="preserve">עיסאא </t>
  </si>
  <si>
    <t xml:space="preserve">עיד  </t>
  </si>
  <si>
    <t xml:space="preserve">מחמד </t>
  </si>
  <si>
    <t xml:space="preserve">מהנד </t>
  </si>
  <si>
    <t xml:space="preserve">אמיר </t>
  </si>
  <si>
    <t xml:space="preserve">אחמד  </t>
  </si>
  <si>
    <t xml:space="preserve">סאלם </t>
  </si>
  <si>
    <t xml:space="preserve">סלטאן </t>
  </si>
  <si>
    <t xml:space="preserve">סלימאן  </t>
  </si>
  <si>
    <t xml:space="preserve">ממדוח </t>
  </si>
  <si>
    <t xml:space="preserve">תאמר </t>
  </si>
  <si>
    <t xml:space="preserve">סלמאן </t>
  </si>
  <si>
    <t xml:space="preserve">יוסף </t>
  </si>
  <si>
    <t xml:space="preserve">אדם </t>
  </si>
  <si>
    <t xml:space="preserve">אברהים </t>
  </si>
  <si>
    <t xml:space="preserve">נסר </t>
  </si>
  <si>
    <t xml:space="preserve">ראוף </t>
  </si>
  <si>
    <t>עאמר</t>
  </si>
  <si>
    <t xml:space="preserve">חוסני </t>
  </si>
  <si>
    <t xml:space="preserve">שאדי </t>
  </si>
  <si>
    <t xml:space="preserve">וסאל </t>
  </si>
  <si>
    <t>ראניה</t>
  </si>
  <si>
    <t xml:space="preserve">אימאן </t>
  </si>
  <si>
    <t xml:space="preserve">יוסרא </t>
  </si>
  <si>
    <t xml:space="preserve">חנין </t>
  </si>
  <si>
    <t xml:space="preserve">שירין </t>
  </si>
  <si>
    <t xml:space="preserve">תהאני </t>
  </si>
  <si>
    <t xml:space="preserve">גואהר  </t>
  </si>
  <si>
    <t xml:space="preserve">דועא </t>
  </si>
  <si>
    <t xml:space="preserve">שהד  </t>
  </si>
  <si>
    <t xml:space="preserve">נורס </t>
  </si>
  <si>
    <t xml:space="preserve">זהרה </t>
  </si>
  <si>
    <t xml:space="preserve">שהד </t>
  </si>
  <si>
    <t xml:space="preserve">איה </t>
  </si>
  <si>
    <t>רואן</t>
  </si>
  <si>
    <t>אסלאם</t>
  </si>
  <si>
    <t xml:space="preserve">אבתסאם  </t>
  </si>
  <si>
    <t xml:space="preserve">חנאן </t>
  </si>
  <si>
    <t xml:space="preserve">הדאא </t>
  </si>
  <si>
    <t xml:space="preserve">שרין </t>
  </si>
  <si>
    <t xml:space="preserve">רחמה </t>
  </si>
  <si>
    <t xml:space="preserve">גיהאד </t>
  </si>
  <si>
    <t xml:space="preserve">הדא </t>
  </si>
  <si>
    <t xml:space="preserve">סמוד </t>
  </si>
  <si>
    <t xml:space="preserve">היפא </t>
  </si>
  <si>
    <t>אבו סבילה</t>
  </si>
  <si>
    <t>אבו סמיחאן</t>
  </si>
  <si>
    <t>אבו גוידר</t>
  </si>
  <si>
    <t>אבו סקייק</t>
  </si>
  <si>
    <t>אבו גיודר</t>
  </si>
  <si>
    <t xml:space="preserve">אבו הדובה </t>
  </si>
  <si>
    <t xml:space="preserve">ליאלי </t>
  </si>
  <si>
    <t xml:space="preserve">רואן </t>
  </si>
  <si>
    <t xml:space="preserve">גמאנה </t>
  </si>
  <si>
    <t>תימא</t>
  </si>
  <si>
    <t>אבו כף</t>
  </si>
  <si>
    <t xml:space="preserve">מהא </t>
  </si>
  <si>
    <t xml:space="preserve">אלמחדי </t>
  </si>
  <si>
    <t>אלבריעה</t>
  </si>
  <si>
    <t>אלסלע</t>
  </si>
  <si>
    <t>אלנסאסרה</t>
  </si>
  <si>
    <t xml:space="preserve">מנסור </t>
  </si>
  <si>
    <t xml:space="preserve">אסמאא </t>
  </si>
  <si>
    <t xml:space="preserve">רועה </t>
  </si>
  <si>
    <t>רנא</t>
  </si>
  <si>
    <t>אמל</t>
  </si>
  <si>
    <t xml:space="preserve">יסמין </t>
  </si>
  <si>
    <t>סמאח</t>
  </si>
  <si>
    <t xml:space="preserve">בשרא </t>
  </si>
  <si>
    <t xml:space="preserve">רים </t>
  </si>
  <si>
    <t xml:space="preserve">עדן </t>
  </si>
  <si>
    <t xml:space="preserve">רמאח </t>
  </si>
  <si>
    <t xml:space="preserve">הנא </t>
  </si>
  <si>
    <t>200909802</t>
  </si>
  <si>
    <t>039637129</t>
  </si>
  <si>
    <t>אבו עגאג</t>
  </si>
  <si>
    <t>השאם</t>
  </si>
  <si>
    <t>אב עגאג</t>
  </si>
  <si>
    <t>עלי סאלח</t>
  </si>
  <si>
    <t>חיאת</t>
  </si>
  <si>
    <t>066399619</t>
  </si>
  <si>
    <t>305429979</t>
  </si>
  <si>
    <t>זהור</t>
  </si>
  <si>
    <t>אבו עראר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</si>
</sst>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6"/>
      <color rgb="FFFF0000"/>
      <name val="Arial"/>
      <family val="2"/>
      <scheme val="minor"/>
    </font>
    <font>
      <sz val="11"/>
      <color theme="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Protection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1" xfId="0" applyNumberFormat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</cellXfs>
  <cellStyles count="1">
    <cellStyle name="Normal" xfId="0" builtinId="0"/>
  </cellStyles>
  <dxfs count="11"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6"/>
  <sheetViews>
    <sheetView rightToLeft="1" tabSelected="1" zoomScale="96" zoomScaleNormal="96" workbookViewId="0">
      <pane ySplit="3" topLeftCell="A4" activePane="bottomLeft" state="frozen"/>
      <selection activeCell="B1" sqref="B1"/>
      <selection pane="bottomLeft" activeCell="C106" sqref="C106"/>
    </sheetView>
  </sheetViews>
  <sheetFormatPr defaultColWidth="14.296875" defaultRowHeight="13.8" x14ac:dyDescent="0.25"/>
  <cols>
    <col min="1" max="1" width="7.69921875" style="8" customWidth="1"/>
    <col min="2" max="2" width="14.296875" style="8"/>
    <col min="3" max="3" width="21" style="8" customWidth="1"/>
    <col min="4" max="6" width="14.296875" style="8"/>
    <col min="7" max="7" width="17.296875" style="8" customWidth="1"/>
    <col min="8" max="8" width="34.3984375" style="4" customWidth="1"/>
    <col min="9" max="9" width="27.296875" style="8" hidden="1" customWidth="1"/>
    <col min="10" max="10" width="28.296875" style="8" hidden="1" customWidth="1"/>
    <col min="11" max="11" width="8.296875" style="8" hidden="1" customWidth="1"/>
    <col min="12" max="12" width="9.59765625" style="8" hidden="1" customWidth="1"/>
    <col min="13" max="13" width="23.296875" style="8" hidden="1" customWidth="1"/>
    <col min="14" max="14" width="18" style="8" hidden="1" customWidth="1"/>
    <col min="15" max="15" width="15" style="8" hidden="1" customWidth="1"/>
    <col min="16" max="16" width="14.296875" style="8" hidden="1" customWidth="1"/>
    <col min="17" max="17" width="8.69921875" style="8" customWidth="1"/>
    <col min="18" max="16384" width="14.296875" style="8"/>
  </cols>
  <sheetData>
    <row r="1" spans="1:16" ht="15.6" x14ac:dyDescent="0.3">
      <c r="A1" s="7" t="s">
        <v>26</v>
      </c>
    </row>
    <row r="2" spans="1:16" ht="21" x14ac:dyDescent="0.4">
      <c r="A2" s="9" t="s">
        <v>27</v>
      </c>
    </row>
    <row r="3" spans="1:16" ht="72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5" t="s">
        <v>25</v>
      </c>
      <c r="I3" s="11" t="s">
        <v>21</v>
      </c>
      <c r="J3" s="11" t="s">
        <v>23</v>
      </c>
      <c r="K3" s="11" t="s">
        <v>22</v>
      </c>
      <c r="L3" s="11" t="s">
        <v>24</v>
      </c>
      <c r="M3" s="11" t="s">
        <v>12</v>
      </c>
      <c r="N3" s="11" t="s">
        <v>16</v>
      </c>
      <c r="O3" s="11" t="s">
        <v>17</v>
      </c>
      <c r="P3" s="11" t="s">
        <v>20</v>
      </c>
    </row>
    <row r="4" spans="1:16" x14ac:dyDescent="0.25">
      <c r="A4" s="12">
        <v>1</v>
      </c>
      <c r="B4" s="12" t="s">
        <v>10</v>
      </c>
      <c r="C4" s="13" t="s">
        <v>29</v>
      </c>
      <c r="D4" s="12" t="s">
        <v>30</v>
      </c>
      <c r="E4" s="12" t="s">
        <v>31</v>
      </c>
      <c r="F4" s="12" t="s">
        <v>8</v>
      </c>
      <c r="G4" s="14" t="s">
        <v>28</v>
      </c>
      <c r="H4" s="6" t="str">
        <f t="shared" ref="H4:H68" si="0">IF(C4="","",M4)</f>
        <v/>
      </c>
      <c r="I4" s="12" t="str">
        <f>IF(AND(LEN(B4)&gt;0,B4='גליון נתונים-פנימי'!$D$4,LEN(C4)=8),TRUE,"סוג זיהוי או מס' דרכון לא תקין")</f>
        <v>סוג זיהוי או מס' דרכון לא תקין</v>
      </c>
      <c r="J4" s="12" t="b">
        <f>IF(AND(LEN(B4)&gt;0,B4='גליון נתונים-פנימי'!$D$3,MOD(MID(REPT(0,9-LEN(C4))&amp;C4,1,1)+MID("0246813579",MID(REPT(0,9-LEN(C4))&amp;C4,2,1)+1,1)+MID(REPT(0,9-LEN(C4))&amp;C4,3,1)+MID("0246813579",MID(REPT(0,9-LEN(C4))&amp;C4,4,1)+1,1)+MID(REPT(0,9-LEN(C4))&amp;C4,5,1)+MID("0246813579",MID(REPT(0,9-LEN(C4))&amp;C4,6,1)+1,1)+MID(REPT(0,9-LEN(C4))&amp;C4,7,1)+MID("0246813579",MID(REPT(0,9-LEN(C4))&amp;C4,8,1)+1,1)+MID(REPT(0,9-LEN(C4))&amp;C4,9,1),10)=0='גליון נתונים-פנימי'!$F$2,B4='גליון נתונים-פנימי'!$D$3,LEN(C4)=9),TRUE,"סוג זיהוי או מספר ת.ז לא תקינים")</f>
        <v>1</v>
      </c>
      <c r="K4" s="15" t="e">
        <f>ERROR.TYPE(J4)</f>
        <v>#N/A</v>
      </c>
      <c r="L4" s="15"/>
      <c r="M4" s="12" t="str">
        <f>IF(OR(I4='גליון נתונים-פנימי'!$F$2,J4='גליון נתונים-פנימי'!$F$2),"","סוג או מס' זיהוי אינם תקינים")</f>
        <v/>
      </c>
      <c r="N4" s="12" t="b">
        <f>IF(ISTEXT(D4),TRUE,FALSE)</f>
        <v>1</v>
      </c>
      <c r="O4" s="12" t="b">
        <f>IF(ISTEXT(E4),TRUE,FALSE)</f>
        <v>1</v>
      </c>
      <c r="P4" s="12" t="b">
        <f>IF(LEN(G4)&lt;11,TRUE,FALSE)</f>
        <v>1</v>
      </c>
    </row>
    <row r="5" spans="1:16" x14ac:dyDescent="0.25">
      <c r="A5" s="12">
        <v>2</v>
      </c>
      <c r="B5" s="12" t="s">
        <v>10</v>
      </c>
      <c r="C5" s="8">
        <v>214840555</v>
      </c>
      <c r="D5" s="8" t="s">
        <v>40</v>
      </c>
      <c r="E5" s="12" t="s">
        <v>32</v>
      </c>
      <c r="F5" s="12" t="s">
        <v>9</v>
      </c>
      <c r="G5" s="14"/>
      <c r="H5" s="6" t="str">
        <f t="shared" si="0"/>
        <v/>
      </c>
      <c r="I5" s="12" t="str">
        <f>IF(AND(LEN(B5)&gt;0,B5='גליון נתונים-פנימי'!$D$4,LEN(C5)=8),TRUE,"סוג זיהוי או מס' דרכון לא תקין")</f>
        <v>סוג זיהוי או מס' דרכון לא תקין</v>
      </c>
      <c r="J5" s="12" t="b">
        <f>IF(AND(LEN(B5)&gt;0,B5='גליון נתונים-פנימי'!$D$3,MOD(MID(REPT(0,9-LEN(C5))&amp;C5,1,1)+MID("0246813579",MID(REPT(0,9-LEN(C5))&amp;C5,2,1)+1,1)+MID(REPT(0,9-LEN(C5))&amp;C5,3,1)+MID("0246813579",MID(REPT(0,9-LEN(C5))&amp;C5,4,1)+1,1)+MID(REPT(0,9-LEN(C5))&amp;C5,5,1)+MID("0246813579",MID(REPT(0,9-LEN(C5))&amp;C5,6,1)+1,1)+MID(REPT(0,9-LEN(C5))&amp;C5,7,1)+MID("0246813579",MID(REPT(0,9-LEN(C5))&amp;C5,8,1)+1,1)+MID(REPT(0,9-LEN(C5))&amp;C5,9,1),10)=0='גליון נתונים-פנימי'!$F$2,B5='גליון נתונים-פנימי'!$D$3,LEN(C5)=9),TRUE,"סוג זיהוי או מספר ת.ז לא תקינים")</f>
        <v>1</v>
      </c>
      <c r="K5" s="16" t="str">
        <f>IF(J5&lt;&gt;TRUE,ERROR.TYPE(J5),"")</f>
        <v/>
      </c>
      <c r="L5" s="16" t="e">
        <f>ERROR.TYPE(M5)</f>
        <v>#N/A</v>
      </c>
      <c r="M5" s="12" t="str">
        <f>IF(OR(I5='גליון נתונים-פנימי'!$F$2,J5='גליון נתונים-פנימי'!$F$2),"","סוג או מס' זיהוי אינם תקינים")</f>
        <v/>
      </c>
      <c r="N5" s="12" t="b">
        <f t="shared" ref="N5:N68" si="1">IF(ISTEXT(D5),TRUE,FALSE)</f>
        <v>1</v>
      </c>
      <c r="O5" s="12" t="b">
        <f t="shared" ref="O5:O68" si="2">IF(ISTEXT(E5),TRUE,FALSE)</f>
        <v>1</v>
      </c>
      <c r="P5" s="12" t="b">
        <f t="shared" ref="P5:P68" si="3">IF(LEN(G5)&lt;11,TRUE,FALSE)</f>
        <v>1</v>
      </c>
    </row>
    <row r="6" spans="1:16" x14ac:dyDescent="0.25">
      <c r="A6" s="12">
        <v>3</v>
      </c>
      <c r="B6" s="12" t="s">
        <v>10</v>
      </c>
      <c r="C6" s="8">
        <v>327760278</v>
      </c>
      <c r="D6" s="8" t="s">
        <v>41</v>
      </c>
      <c r="E6" s="12" t="s">
        <v>35</v>
      </c>
      <c r="F6" s="12" t="s">
        <v>9</v>
      </c>
      <c r="G6" s="14"/>
      <c r="H6" s="6" t="str">
        <f t="shared" si="0"/>
        <v/>
      </c>
      <c r="I6" s="12" t="str">
        <f>IF(AND(LEN(B6)&gt;0,B6='גליון נתונים-פנימי'!$D$4,LEN(C6)=8),TRUE,"סוג זיהוי או מס' דרכון לא תקין")</f>
        <v>סוג זיהוי או מס' דרכון לא תקין</v>
      </c>
      <c r="J6" s="12" t="b">
        <f>IF(AND(LEN(B6)&gt;0,B6='גליון נתונים-פנימי'!$D$3,MOD(MID(REPT(0,9-LEN(C6))&amp;C6,1,1)+MID("0246813579",MID(REPT(0,9-LEN(C6))&amp;C6,2,1)+1,1)+MID(REPT(0,9-LEN(C6))&amp;C6,3,1)+MID("0246813579",MID(REPT(0,9-LEN(C6))&amp;C6,4,1)+1,1)+MID(REPT(0,9-LEN(C6))&amp;C6,5,1)+MID("0246813579",MID(REPT(0,9-LEN(C6))&amp;C6,6,1)+1,1)+MID(REPT(0,9-LEN(C6))&amp;C6,7,1)+MID("0246813579",MID(REPT(0,9-LEN(C6))&amp;C6,8,1)+1,1)+MID(REPT(0,9-LEN(C6))&amp;C6,9,1),10)=0='גליון נתונים-פנימי'!$F$2,B6='גליון נתונים-פנימי'!$D$3),TRUE,"סוג זיהוי או מספר ת.ז לא תקינים")</f>
        <v>1</v>
      </c>
      <c r="K6" s="12"/>
      <c r="L6" s="12"/>
      <c r="M6" s="12" t="str">
        <f>IF(OR(I6='גליון נתונים-פנימי'!$F$2,J6='גליון נתונים-פנימי'!$F$2),"","סוג או מס' זיהוי אינם תקינים")</f>
        <v/>
      </c>
      <c r="N6" s="12" t="b">
        <f t="shared" si="1"/>
        <v>1</v>
      </c>
      <c r="O6" s="12" t="b">
        <f t="shared" si="2"/>
        <v>1</v>
      </c>
      <c r="P6" s="12" t="b">
        <f t="shared" si="3"/>
        <v>1</v>
      </c>
    </row>
    <row r="7" spans="1:16" x14ac:dyDescent="0.25">
      <c r="A7" s="12">
        <v>4</v>
      </c>
      <c r="B7" s="12" t="s">
        <v>10</v>
      </c>
      <c r="C7" s="8">
        <v>326507522</v>
      </c>
      <c r="D7" s="8" t="s">
        <v>42</v>
      </c>
      <c r="E7" s="12" t="s">
        <v>33</v>
      </c>
      <c r="F7" s="12" t="s">
        <v>9</v>
      </c>
      <c r="G7" s="14"/>
      <c r="H7" s="6" t="str">
        <f t="shared" si="0"/>
        <v/>
      </c>
      <c r="I7" s="12" t="str">
        <f>IF(AND(LEN(B7)&gt;0,B7='גליון נתונים-פנימי'!$D$4,LEN(C7)=8),TRUE,"סוג זיהוי או מס' דרכון לא תקין")</f>
        <v>סוג זיהוי או מס' דרכון לא תקין</v>
      </c>
      <c r="J7" s="12" t="b">
        <f>IF(AND(LEN(B7)&gt;0,B7='גליון נתונים-פנימי'!$D$3,MOD(MID(REPT(0,9-LEN(C7))&amp;C7,1,1)+MID("0246813579",MID(REPT(0,9-LEN(C7))&amp;C7,2,1)+1,1)+MID(REPT(0,9-LEN(C7))&amp;C7,3,1)+MID("0246813579",MID(REPT(0,9-LEN(C7))&amp;C7,4,1)+1,1)+MID(REPT(0,9-LEN(C7))&amp;C7,5,1)+MID("0246813579",MID(REPT(0,9-LEN(C7))&amp;C7,6,1)+1,1)+MID(REPT(0,9-LEN(C7))&amp;C7,7,1)+MID("0246813579",MID(REPT(0,9-LEN(C7))&amp;C7,8,1)+1,1)+MID(REPT(0,9-LEN(C7))&amp;C7,9,1),10)=0='גליון נתונים-פנימי'!$F$2,B7='גליון נתונים-פנימי'!$D$3),TRUE,"סוג זיהוי או מספר ת.ז לא תקינים")</f>
        <v>1</v>
      </c>
      <c r="K7" s="12"/>
      <c r="L7" s="12"/>
      <c r="M7" s="12" t="str">
        <f>IF(OR(I7='גליון נתונים-פנימי'!$F$2,J7='גליון נתונים-פנימי'!$F$2),"","סוג או מס' זיהוי אינם תקינים")</f>
        <v/>
      </c>
      <c r="N7" s="12" t="b">
        <f t="shared" si="1"/>
        <v>1</v>
      </c>
      <c r="O7" s="12" t="b">
        <f t="shared" si="2"/>
        <v>1</v>
      </c>
      <c r="P7" s="12" t="b">
        <f t="shared" si="3"/>
        <v>1</v>
      </c>
    </row>
    <row r="8" spans="1:16" x14ac:dyDescent="0.25">
      <c r="A8" s="12">
        <v>5</v>
      </c>
      <c r="B8" s="12" t="s">
        <v>10</v>
      </c>
      <c r="C8" s="8">
        <v>326008612</v>
      </c>
      <c r="D8" s="8" t="s">
        <v>43</v>
      </c>
      <c r="E8" s="12" t="s">
        <v>33</v>
      </c>
      <c r="F8" s="12" t="s">
        <v>9</v>
      </c>
      <c r="G8" s="14"/>
      <c r="H8" s="6" t="str">
        <f t="shared" si="0"/>
        <v/>
      </c>
      <c r="I8" s="12" t="str">
        <f>IF(AND(LEN(B8)&gt;0,B8='גליון נתונים-פנימי'!$D$4,LEN(C8)=8),TRUE,"סוג זיהוי או מס' דרכון לא תקין")</f>
        <v>סוג זיהוי או מס' דרכון לא תקין</v>
      </c>
      <c r="J8" s="12" t="b">
        <f>IF(AND(LEN(B8)&gt;0,B8='גליון נתונים-פנימי'!$D$3,MOD(MID(REPT(0,9-LEN(C8))&amp;C8,1,1)+MID("0246813579",MID(REPT(0,9-LEN(C8))&amp;C8,2,1)+1,1)+MID(REPT(0,9-LEN(C8))&amp;C8,3,1)+MID("0246813579",MID(REPT(0,9-LEN(C8))&amp;C8,4,1)+1,1)+MID(REPT(0,9-LEN(C8))&amp;C8,5,1)+MID("0246813579",MID(REPT(0,9-LEN(C8))&amp;C8,6,1)+1,1)+MID(REPT(0,9-LEN(C8))&amp;C8,7,1)+MID("0246813579",MID(REPT(0,9-LEN(C8))&amp;C8,8,1)+1,1)+MID(REPT(0,9-LEN(C8))&amp;C8,9,1),10)=0='גליון נתונים-פנימי'!$F$2,B8='גליון נתונים-פנימי'!$D$3),TRUE,"סוג זיהוי או מספר ת.ז לא תקינים")</f>
        <v>1</v>
      </c>
      <c r="K8" s="12"/>
      <c r="L8" s="12"/>
      <c r="M8" s="12" t="str">
        <f>IF(OR(I8='גליון נתונים-פנימי'!$F$2,J8='גליון נתונים-פנימי'!$F$2),"","סוג או מס' זיהוי אינם תקינים")</f>
        <v/>
      </c>
      <c r="N8" s="12" t="b">
        <f t="shared" si="1"/>
        <v>1</v>
      </c>
      <c r="O8" s="12" t="b">
        <f t="shared" si="2"/>
        <v>1</v>
      </c>
      <c r="P8" s="12" t="b">
        <f t="shared" si="3"/>
        <v>1</v>
      </c>
    </row>
    <row r="9" spans="1:16" x14ac:dyDescent="0.25">
      <c r="A9" s="12">
        <v>6</v>
      </c>
      <c r="B9" s="12" t="s">
        <v>10</v>
      </c>
      <c r="C9" s="8">
        <v>213799315</v>
      </c>
      <c r="D9" s="8" t="s">
        <v>44</v>
      </c>
      <c r="E9" s="12" t="s">
        <v>33</v>
      </c>
      <c r="F9" s="12" t="s">
        <v>9</v>
      </c>
      <c r="G9" s="14"/>
      <c r="H9" s="6" t="str">
        <f t="shared" si="0"/>
        <v/>
      </c>
      <c r="I9" s="12" t="str">
        <f>IF(AND(LEN(B9)&gt;0,B9='גליון נתונים-פנימי'!$D$4,LEN(C9)=8),TRUE,"סוג זיהוי או מס' דרכון לא תקין")</f>
        <v>סוג זיהוי או מס' דרכון לא תקין</v>
      </c>
      <c r="J9" s="12" t="b">
        <f>IF(AND(LEN(B9)&gt;0,B9='גליון נתונים-פנימי'!$D$3,MOD(MID(REPT(0,9-LEN(C9))&amp;C9,1,1)+MID("0246813579",MID(REPT(0,9-LEN(C9))&amp;C9,2,1)+1,1)+MID(REPT(0,9-LEN(C9))&amp;C9,3,1)+MID("0246813579",MID(REPT(0,9-LEN(C9))&amp;C9,4,1)+1,1)+MID(REPT(0,9-LEN(C9))&amp;C9,5,1)+MID("0246813579",MID(REPT(0,9-LEN(C9))&amp;C9,6,1)+1,1)+MID(REPT(0,9-LEN(C9))&amp;C9,7,1)+MID("0246813579",MID(REPT(0,9-LEN(C9))&amp;C9,8,1)+1,1)+MID(REPT(0,9-LEN(C9))&amp;C9,9,1),10)=0='גליון נתונים-פנימי'!$F$2,B9='גליון נתונים-פנימי'!$D$3),TRUE,"סוג זיהוי או מספר ת.ז לא תקינים")</f>
        <v>1</v>
      </c>
      <c r="K9" s="12"/>
      <c r="L9" s="12"/>
      <c r="M9" s="12" t="str">
        <f>IF(OR(I9='גליון נתונים-פנימי'!$F$2,J9='גליון נתונים-פנימי'!$F$2),"","סוג או מס' זיהוי אינם תקינים")</f>
        <v/>
      </c>
      <c r="N9" s="12" t="b">
        <f t="shared" si="1"/>
        <v>1</v>
      </c>
      <c r="O9" s="12" t="b">
        <f t="shared" si="2"/>
        <v>1</v>
      </c>
      <c r="P9" s="12" t="b">
        <f t="shared" si="3"/>
        <v>1</v>
      </c>
    </row>
    <row r="10" spans="1:16" x14ac:dyDescent="0.25">
      <c r="A10" s="12">
        <v>7</v>
      </c>
      <c r="B10" s="12" t="s">
        <v>10</v>
      </c>
      <c r="C10" s="8">
        <v>213946536</v>
      </c>
      <c r="D10" s="8" t="s">
        <v>45</v>
      </c>
      <c r="E10" s="12" t="s">
        <v>33</v>
      </c>
      <c r="F10" s="12" t="s">
        <v>9</v>
      </c>
      <c r="G10" s="14"/>
      <c r="H10" s="6" t="str">
        <f t="shared" si="0"/>
        <v/>
      </c>
      <c r="I10" s="12" t="str">
        <f>IF(AND(LEN(B10)&gt;0,B10='גליון נתונים-פנימי'!$D$4,LEN(C10)=8),TRUE,"סוג זיהוי או מס' דרכון לא תקין")</f>
        <v>סוג זיהוי או מס' דרכון לא תקין</v>
      </c>
      <c r="J10" s="12" t="b">
        <f>IF(AND(LEN(B10)&gt;0,B10='גליון נתונים-פנימי'!$D$3,MOD(MID(REPT(0,9-LEN(C10))&amp;C10,1,1)+MID("0246813579",MID(REPT(0,9-LEN(C10))&amp;C10,2,1)+1,1)+MID(REPT(0,9-LEN(C10))&amp;C10,3,1)+MID("0246813579",MID(REPT(0,9-LEN(C10))&amp;C10,4,1)+1,1)+MID(REPT(0,9-LEN(C10))&amp;C10,5,1)+MID("0246813579",MID(REPT(0,9-LEN(C10))&amp;C10,6,1)+1,1)+MID(REPT(0,9-LEN(C10))&amp;C10,7,1)+MID("0246813579",MID(REPT(0,9-LEN(C10))&amp;C10,8,1)+1,1)+MID(REPT(0,9-LEN(C10))&amp;C10,9,1),10)=0='גליון נתונים-פנימי'!$F$2,B10='גליון נתונים-פנימי'!$D$3),TRUE,"סוג זיהוי או מספר ת.ז לא תקינים")</f>
        <v>1</v>
      </c>
      <c r="K10" s="12"/>
      <c r="L10" s="12"/>
      <c r="M10" s="12" t="str">
        <f>IF(OR(I10='גליון נתונים-פנימי'!$F$2,J10='גליון נתונים-פנימי'!$F$2),"","סוג או מס' זיהוי אינם תקינים")</f>
        <v/>
      </c>
      <c r="N10" s="12" t="b">
        <f t="shared" si="1"/>
        <v>1</v>
      </c>
      <c r="O10" s="12" t="b">
        <f t="shared" si="2"/>
        <v>1</v>
      </c>
      <c r="P10" s="12" t="b">
        <f t="shared" si="3"/>
        <v>1</v>
      </c>
    </row>
    <row r="11" spans="1:16" x14ac:dyDescent="0.25">
      <c r="A11" s="12">
        <v>8</v>
      </c>
      <c r="B11" s="12" t="s">
        <v>10</v>
      </c>
      <c r="C11" s="8">
        <v>325373181</v>
      </c>
      <c r="D11" s="8" t="s">
        <v>46</v>
      </c>
      <c r="E11" s="12" t="s">
        <v>39</v>
      </c>
      <c r="F11" s="12" t="s">
        <v>9</v>
      </c>
      <c r="G11" s="14"/>
      <c r="H11" s="6" t="str">
        <f t="shared" si="0"/>
        <v/>
      </c>
      <c r="I11" s="12" t="str">
        <f>IF(AND(LEN(B11)&gt;0,B11='גליון נתונים-פנימי'!$D$4,LEN(C11)=8),TRUE,"סוג זיהוי או מס' דרכון לא תקין")</f>
        <v>סוג זיהוי או מס' דרכון לא תקין</v>
      </c>
      <c r="J11" s="12" t="b">
        <f>IF(AND(LEN(B11)&gt;0,B11='גליון נתונים-פנימי'!$D$3,MOD(MID(REPT(0,9-LEN(C11))&amp;C11,1,1)+MID("0246813579",MID(REPT(0,9-LEN(C11))&amp;C11,2,1)+1,1)+MID(REPT(0,9-LEN(C11))&amp;C11,3,1)+MID("0246813579",MID(REPT(0,9-LEN(C11))&amp;C11,4,1)+1,1)+MID(REPT(0,9-LEN(C11))&amp;C11,5,1)+MID("0246813579",MID(REPT(0,9-LEN(C11))&amp;C11,6,1)+1,1)+MID(REPT(0,9-LEN(C11))&amp;C11,7,1)+MID("0246813579",MID(REPT(0,9-LEN(C11))&amp;C11,8,1)+1,1)+MID(REPT(0,9-LEN(C11))&amp;C11,9,1),10)=0='גליון נתונים-פנימי'!$F$2,B11='גליון נתונים-פנימי'!$D$3),TRUE,"סוג זיהוי או מספר ת.ז לא תקינים")</f>
        <v>1</v>
      </c>
      <c r="K11" s="12"/>
      <c r="L11" s="12"/>
      <c r="M11" s="12" t="str">
        <f>IF(OR(I11='גליון נתונים-פנימי'!$F$2,J11='גליון נתונים-פנימי'!$F$2),"","סוג או מס' זיהוי אינם תקינים")</f>
        <v/>
      </c>
      <c r="N11" s="12" t="b">
        <f t="shared" si="1"/>
        <v>1</v>
      </c>
      <c r="O11" s="12" t="b">
        <f t="shared" si="2"/>
        <v>1</v>
      </c>
      <c r="P11" s="12" t="b">
        <f t="shared" si="3"/>
        <v>1</v>
      </c>
    </row>
    <row r="12" spans="1:16" x14ac:dyDescent="0.25">
      <c r="A12" s="12">
        <v>9</v>
      </c>
      <c r="B12" s="12" t="s">
        <v>10</v>
      </c>
      <c r="C12" s="8">
        <v>213433451</v>
      </c>
      <c r="D12" s="8" t="s">
        <v>47</v>
      </c>
      <c r="E12" s="12" t="s">
        <v>39</v>
      </c>
      <c r="F12" s="12" t="s">
        <v>9</v>
      </c>
      <c r="G12" s="14"/>
      <c r="H12" s="6" t="str">
        <f t="shared" si="0"/>
        <v/>
      </c>
      <c r="I12" s="12" t="str">
        <f>IF(AND(LEN(B12)&gt;0,B12='גליון נתונים-פנימי'!$D$4,LEN(C12)=8),TRUE,"סוג זיהוי או מס' דרכון לא תקין")</f>
        <v>סוג זיהוי או מס' דרכון לא תקין</v>
      </c>
      <c r="J12" s="12" t="b">
        <f>IF(AND(LEN(B12)&gt;0,B12='גליון נתונים-פנימי'!$D$3,MOD(MID(REPT(0,9-LEN(C12))&amp;C12,1,1)+MID("0246813579",MID(REPT(0,9-LEN(C12))&amp;C12,2,1)+1,1)+MID(REPT(0,9-LEN(C12))&amp;C12,3,1)+MID("0246813579",MID(REPT(0,9-LEN(C12))&amp;C12,4,1)+1,1)+MID(REPT(0,9-LEN(C12))&amp;C12,5,1)+MID("0246813579",MID(REPT(0,9-LEN(C12))&amp;C12,6,1)+1,1)+MID(REPT(0,9-LEN(C12))&amp;C12,7,1)+MID("0246813579",MID(REPT(0,9-LEN(C12))&amp;C12,8,1)+1,1)+MID(REPT(0,9-LEN(C12))&amp;C12,9,1),10)=0='גליון נתונים-פנימי'!$F$2,B12='גליון נתונים-פנימי'!$D$3),TRUE,"סוג זיהוי או מספר ת.ז לא תקינים")</f>
        <v>1</v>
      </c>
      <c r="K12" s="12"/>
      <c r="L12" s="12"/>
      <c r="M12" s="12" t="str">
        <f>IF(OR(I12='גליון נתונים-פנימי'!$F$2,J12='גליון נתונים-פנימי'!$F$2),"","סוג או מס' זיהוי אינם תקינים")</f>
        <v/>
      </c>
      <c r="N12" s="12" t="b">
        <f t="shared" si="1"/>
        <v>1</v>
      </c>
      <c r="O12" s="12" t="b">
        <f t="shared" si="2"/>
        <v>1</v>
      </c>
      <c r="P12" s="12" t="b">
        <f t="shared" si="3"/>
        <v>1</v>
      </c>
    </row>
    <row r="13" spans="1:16" x14ac:dyDescent="0.25">
      <c r="A13" s="12">
        <v>10</v>
      </c>
      <c r="B13" s="12" t="s">
        <v>10</v>
      </c>
      <c r="C13" s="8">
        <v>213969124</v>
      </c>
      <c r="D13" s="8" t="s">
        <v>48</v>
      </c>
      <c r="E13" s="12" t="s">
        <v>36</v>
      </c>
      <c r="F13" s="12" t="s">
        <v>9</v>
      </c>
      <c r="G13" s="14"/>
      <c r="H13" s="6" t="str">
        <f t="shared" si="0"/>
        <v/>
      </c>
      <c r="I13" s="12" t="str">
        <f>IF(AND(LEN(B13)&gt;0,B13='גליון נתונים-פנימי'!$D$4,LEN(C13)=8),TRUE,"סוג זיהוי או מס' דרכון לא תקין")</f>
        <v>סוג זיהוי או מס' דרכון לא תקין</v>
      </c>
      <c r="J13" s="12" t="b">
        <f>IF(AND(LEN(B13)&gt;0,B13='גליון נתונים-פנימי'!$D$3,MOD(MID(REPT(0,9-LEN(C13))&amp;C13,1,1)+MID("0246813579",MID(REPT(0,9-LEN(C13))&amp;C13,2,1)+1,1)+MID(REPT(0,9-LEN(C13))&amp;C13,3,1)+MID("0246813579",MID(REPT(0,9-LEN(C13))&amp;C13,4,1)+1,1)+MID(REPT(0,9-LEN(C13))&amp;C13,5,1)+MID("0246813579",MID(REPT(0,9-LEN(C13))&amp;C13,6,1)+1,1)+MID(REPT(0,9-LEN(C13))&amp;C13,7,1)+MID("0246813579",MID(REPT(0,9-LEN(C13))&amp;C13,8,1)+1,1)+MID(REPT(0,9-LEN(C13))&amp;C13,9,1),10)=0='גליון נתונים-פנימי'!$F$2,B13='גליון נתונים-פנימי'!$D$3),TRUE,"סוג זיהוי או מספר ת.ז לא תקינים")</f>
        <v>1</v>
      </c>
      <c r="K13" s="12"/>
      <c r="L13" s="12"/>
      <c r="M13" s="12" t="str">
        <f>IF(OR(I13='גליון נתונים-פנימי'!$F$2,J13='גליון נתונים-פנימי'!$F$2),"","סוג או מס' זיהוי אינם תקינים")</f>
        <v/>
      </c>
      <c r="N13" s="12" t="b">
        <f t="shared" si="1"/>
        <v>1</v>
      </c>
      <c r="O13" s="12" t="b">
        <f t="shared" si="2"/>
        <v>1</v>
      </c>
      <c r="P13" s="12" t="b">
        <f t="shared" si="3"/>
        <v>1</v>
      </c>
    </row>
    <row r="14" spans="1:16" x14ac:dyDescent="0.25">
      <c r="A14" s="12">
        <v>11</v>
      </c>
      <c r="B14" s="12" t="s">
        <v>10</v>
      </c>
      <c r="C14" s="8">
        <v>325624278</v>
      </c>
      <c r="D14" s="8" t="s">
        <v>49</v>
      </c>
      <c r="E14" s="12" t="s">
        <v>36</v>
      </c>
      <c r="F14" s="12" t="s">
        <v>9</v>
      </c>
      <c r="G14" s="14"/>
      <c r="H14" s="6" t="str">
        <f t="shared" si="0"/>
        <v/>
      </c>
      <c r="I14" s="12" t="str">
        <f>IF(AND(LEN(B14)&gt;0,B14='גליון נתונים-פנימי'!$D$4,LEN(C14)=8),TRUE,"סוג זיהוי או מס' דרכון לא תקין")</f>
        <v>סוג זיהוי או מס' דרכון לא תקין</v>
      </c>
      <c r="J14" s="12" t="b">
        <f>IF(AND(LEN(B14)&gt;0,B14='גליון נתונים-פנימי'!$D$3,MOD(MID(REPT(0,9-LEN(C14))&amp;C14,1,1)+MID("0246813579",MID(REPT(0,9-LEN(C14))&amp;C14,2,1)+1,1)+MID(REPT(0,9-LEN(C14))&amp;C14,3,1)+MID("0246813579",MID(REPT(0,9-LEN(C14))&amp;C14,4,1)+1,1)+MID(REPT(0,9-LEN(C14))&amp;C14,5,1)+MID("0246813579",MID(REPT(0,9-LEN(C14))&amp;C14,6,1)+1,1)+MID(REPT(0,9-LEN(C14))&amp;C14,7,1)+MID("0246813579",MID(REPT(0,9-LEN(C14))&amp;C14,8,1)+1,1)+MID(REPT(0,9-LEN(C14))&amp;C14,9,1),10)=0='גליון נתונים-פנימי'!$F$2,B14='גליון נתונים-פנימי'!$D$3),TRUE,"סוג זיהוי או מספר ת.ז לא תקינים")</f>
        <v>1</v>
      </c>
      <c r="K14" s="12"/>
      <c r="L14" s="12"/>
      <c r="M14" s="12" t="str">
        <f>IF(OR(I14='גליון נתונים-פנימי'!$F$2,J14='גליון נתונים-פנימי'!$F$2),"","סוג או מס' זיהוי אינם תקינים")</f>
        <v/>
      </c>
      <c r="N14" s="12" t="b">
        <f t="shared" si="1"/>
        <v>1</v>
      </c>
      <c r="O14" s="12" t="b">
        <f t="shared" si="2"/>
        <v>1</v>
      </c>
      <c r="P14" s="12" t="b">
        <f t="shared" si="3"/>
        <v>1</v>
      </c>
    </row>
    <row r="15" spans="1:16" x14ac:dyDescent="0.25">
      <c r="A15" s="12">
        <v>12</v>
      </c>
      <c r="B15" s="12" t="s">
        <v>10</v>
      </c>
      <c r="C15" s="8">
        <v>327570289</v>
      </c>
      <c r="D15" s="8" t="s">
        <v>50</v>
      </c>
      <c r="E15" s="12" t="s">
        <v>39</v>
      </c>
      <c r="F15" s="12" t="s">
        <v>9</v>
      </c>
      <c r="G15" s="14"/>
      <c r="H15" s="6" t="str">
        <f t="shared" si="0"/>
        <v/>
      </c>
      <c r="I15" s="12" t="str">
        <f>IF(AND(LEN(B15)&gt;0,B15='גליון נתונים-פנימי'!$D$4,LEN(C15)=8),TRUE,"סוג זיהוי או מס' דרכון לא תקין")</f>
        <v>סוג זיהוי או מס' דרכון לא תקין</v>
      </c>
      <c r="J15" s="12" t="b">
        <f>IF(AND(LEN(B15)&gt;0,B15='גליון נתונים-פנימי'!$D$3,MOD(MID(REPT(0,9-LEN(C15))&amp;C15,1,1)+MID("0246813579",MID(REPT(0,9-LEN(C15))&amp;C15,2,1)+1,1)+MID(REPT(0,9-LEN(C15))&amp;C15,3,1)+MID("0246813579",MID(REPT(0,9-LEN(C15))&amp;C15,4,1)+1,1)+MID(REPT(0,9-LEN(C15))&amp;C15,5,1)+MID("0246813579",MID(REPT(0,9-LEN(C15))&amp;C15,6,1)+1,1)+MID(REPT(0,9-LEN(C15))&amp;C15,7,1)+MID("0246813579",MID(REPT(0,9-LEN(C15))&amp;C15,8,1)+1,1)+MID(REPT(0,9-LEN(C15))&amp;C15,9,1),10)=0='גליון נתונים-פנימי'!$F$2,B15='גליון נתונים-פנימי'!$D$3),TRUE,"סוג זיהוי או מספר ת.ז לא תקינים")</f>
        <v>1</v>
      </c>
      <c r="K15" s="12"/>
      <c r="L15" s="12"/>
      <c r="M15" s="12" t="str">
        <f>IF(OR(I15='גליון נתונים-פנימי'!$F$2,J15='גליון נתונים-פנימי'!$F$2),"","סוג או מס' זיהוי אינם תקינים")</f>
        <v/>
      </c>
      <c r="N15" s="12" t="b">
        <f t="shared" si="1"/>
        <v>1</v>
      </c>
      <c r="O15" s="12" t="b">
        <f t="shared" si="2"/>
        <v>1</v>
      </c>
      <c r="P15" s="12" t="b">
        <f t="shared" si="3"/>
        <v>1</v>
      </c>
    </row>
    <row r="16" spans="1:16" x14ac:dyDescent="0.25">
      <c r="A16" s="12">
        <v>13</v>
      </c>
      <c r="B16" s="12" t="s">
        <v>10</v>
      </c>
      <c r="C16" s="8">
        <v>326473022</v>
      </c>
      <c r="D16" s="8" t="s">
        <v>51</v>
      </c>
      <c r="E16" s="12" t="s">
        <v>39</v>
      </c>
      <c r="F16" s="12" t="s">
        <v>9</v>
      </c>
      <c r="G16" s="14"/>
      <c r="H16" s="6" t="str">
        <f t="shared" si="0"/>
        <v/>
      </c>
      <c r="I16" s="12" t="str">
        <f>IF(AND(LEN(B16)&gt;0,B16='גליון נתונים-פנימי'!$D$4,LEN(C16)=8),TRUE,"סוג זיהוי או מס' דרכון לא תקין")</f>
        <v>סוג זיהוי או מס' דרכון לא תקין</v>
      </c>
      <c r="J16" s="12" t="b">
        <f>IF(AND(LEN(B16)&gt;0,B16='גליון נתונים-פנימי'!$D$3,MOD(MID(REPT(0,9-LEN(C16))&amp;C16,1,1)+MID("0246813579",MID(REPT(0,9-LEN(C16))&amp;C16,2,1)+1,1)+MID(REPT(0,9-LEN(C16))&amp;C16,3,1)+MID("0246813579",MID(REPT(0,9-LEN(C16))&amp;C16,4,1)+1,1)+MID(REPT(0,9-LEN(C16))&amp;C16,5,1)+MID("0246813579",MID(REPT(0,9-LEN(C16))&amp;C16,6,1)+1,1)+MID(REPT(0,9-LEN(C16))&amp;C16,7,1)+MID("0246813579",MID(REPT(0,9-LEN(C16))&amp;C16,8,1)+1,1)+MID(REPT(0,9-LEN(C16))&amp;C16,9,1),10)=0='גליון נתונים-פנימי'!$F$2,B16='גליון נתונים-פנימי'!$D$3),TRUE,"סוג זיהוי או מספר ת.ז לא תקינים")</f>
        <v>1</v>
      </c>
      <c r="K16" s="12"/>
      <c r="L16" s="12"/>
      <c r="M16" s="12" t="str">
        <f>IF(OR(I16='גליון נתונים-פנימי'!$F$2,J16='גליון נתונים-פנימי'!$F$2),"","סוג או מס' זיהוי אינם תקינים")</f>
        <v/>
      </c>
      <c r="N16" s="12" t="b">
        <f t="shared" si="1"/>
        <v>1</v>
      </c>
      <c r="O16" s="12" t="b">
        <f t="shared" si="2"/>
        <v>1</v>
      </c>
      <c r="P16" s="12" t="b">
        <f t="shared" si="3"/>
        <v>1</v>
      </c>
    </row>
    <row r="17" spans="1:16" x14ac:dyDescent="0.25">
      <c r="A17" s="12">
        <v>14</v>
      </c>
      <c r="B17" s="12" t="s">
        <v>10</v>
      </c>
      <c r="C17" s="8">
        <v>326360393</v>
      </c>
      <c r="D17" s="8" t="s">
        <v>52</v>
      </c>
      <c r="E17" s="12" t="s">
        <v>39</v>
      </c>
      <c r="F17" s="12" t="s">
        <v>9</v>
      </c>
      <c r="G17" s="14"/>
      <c r="H17" s="6" t="str">
        <f t="shared" si="0"/>
        <v/>
      </c>
      <c r="I17" s="12" t="str">
        <f>IF(AND(LEN(B17)&gt;0,B17='גליון נתונים-פנימי'!$D$4,LEN(C17)=8),TRUE,"סוג זיהוי או מס' דרכון לא תקין")</f>
        <v>סוג זיהוי או מס' דרכון לא תקין</v>
      </c>
      <c r="J17" s="12" t="b">
        <f>IF(AND(LEN(B17)&gt;0,B17='גליון נתונים-פנימי'!$D$3,MOD(MID(REPT(0,9-LEN(C17))&amp;C17,1,1)+MID("0246813579",MID(REPT(0,9-LEN(C17))&amp;C17,2,1)+1,1)+MID(REPT(0,9-LEN(C17))&amp;C17,3,1)+MID("0246813579",MID(REPT(0,9-LEN(C17))&amp;C17,4,1)+1,1)+MID(REPT(0,9-LEN(C17))&amp;C17,5,1)+MID("0246813579",MID(REPT(0,9-LEN(C17))&amp;C17,6,1)+1,1)+MID(REPT(0,9-LEN(C17))&amp;C17,7,1)+MID("0246813579",MID(REPT(0,9-LEN(C17))&amp;C17,8,1)+1,1)+MID(REPT(0,9-LEN(C17))&amp;C17,9,1),10)=0='גליון נתונים-פנימי'!$F$2,B17='גליון נתונים-פנימי'!$D$3),TRUE,"סוג זיהוי או מספר ת.ז לא תקינים")</f>
        <v>1</v>
      </c>
      <c r="K17" s="12"/>
      <c r="L17" s="12"/>
      <c r="M17" s="12" t="str">
        <f>IF(OR(I17='גליון נתונים-פנימי'!$F$2,J17='גליון נתונים-פנימי'!$F$2),"","סוג או מס' זיהוי אינם תקינים")</f>
        <v/>
      </c>
      <c r="N17" s="12" t="b">
        <f t="shared" si="1"/>
        <v>1</v>
      </c>
      <c r="O17" s="12" t="b">
        <f t="shared" si="2"/>
        <v>1</v>
      </c>
      <c r="P17" s="12" t="b">
        <f t="shared" si="3"/>
        <v>1</v>
      </c>
    </row>
    <row r="18" spans="1:16" x14ac:dyDescent="0.25">
      <c r="A18" s="12">
        <v>15</v>
      </c>
      <c r="B18" s="12" t="s">
        <v>10</v>
      </c>
      <c r="C18" s="8">
        <v>326095775</v>
      </c>
      <c r="D18" s="8" t="s">
        <v>48</v>
      </c>
      <c r="E18" s="12" t="s">
        <v>39</v>
      </c>
      <c r="F18" s="12" t="s">
        <v>9</v>
      </c>
      <c r="G18" s="14"/>
      <c r="H18" s="6" t="str">
        <f t="shared" si="0"/>
        <v/>
      </c>
      <c r="I18" s="12" t="str">
        <f>IF(AND(LEN(B18)&gt;0,B18='גליון נתונים-פנימי'!$D$4,LEN(C18)=8),TRUE,"סוג זיהוי או מס' דרכון לא תקין")</f>
        <v>סוג זיהוי או מס' דרכון לא תקין</v>
      </c>
      <c r="J18" s="12" t="b">
        <f>IF(AND(LEN(B18)&gt;0,B18='גליון נתונים-פנימי'!$D$3,MOD(MID(REPT(0,9-LEN(C18))&amp;C18,1,1)+MID("0246813579",MID(REPT(0,9-LEN(C18))&amp;C18,2,1)+1,1)+MID(REPT(0,9-LEN(C18))&amp;C18,3,1)+MID("0246813579",MID(REPT(0,9-LEN(C18))&amp;C18,4,1)+1,1)+MID(REPT(0,9-LEN(C18))&amp;C18,5,1)+MID("0246813579",MID(REPT(0,9-LEN(C18))&amp;C18,6,1)+1,1)+MID(REPT(0,9-LEN(C18))&amp;C18,7,1)+MID("0246813579",MID(REPT(0,9-LEN(C18))&amp;C18,8,1)+1,1)+MID(REPT(0,9-LEN(C18))&amp;C18,9,1),10)=0='גליון נתונים-פנימי'!$F$2,B18='גליון נתונים-פנימי'!$D$3),TRUE,"סוג זיהוי או מספר ת.ז לא תקינים")</f>
        <v>1</v>
      </c>
      <c r="K18" s="12"/>
      <c r="L18" s="12"/>
      <c r="M18" s="12" t="str">
        <f>IF(OR(I18='גליון נתונים-פנימי'!$F$2,J18='גליון נתונים-פנימי'!$F$2),"","סוג או מס' זיהוי אינם תקינים")</f>
        <v/>
      </c>
      <c r="N18" s="12" t="b">
        <f t="shared" si="1"/>
        <v>1</v>
      </c>
      <c r="O18" s="12" t="b">
        <f t="shared" si="2"/>
        <v>1</v>
      </c>
      <c r="P18" s="12" t="b">
        <f t="shared" si="3"/>
        <v>1</v>
      </c>
    </row>
    <row r="19" spans="1:16" x14ac:dyDescent="0.25">
      <c r="A19" s="12">
        <v>16</v>
      </c>
      <c r="B19" s="12" t="s">
        <v>10</v>
      </c>
      <c r="C19" s="8">
        <v>325374551</v>
      </c>
      <c r="D19" s="8" t="s">
        <v>54</v>
      </c>
      <c r="E19" s="12" t="s">
        <v>39</v>
      </c>
      <c r="F19" s="12" t="s">
        <v>9</v>
      </c>
      <c r="G19" s="14"/>
      <c r="H19" s="6" t="str">
        <f t="shared" si="0"/>
        <v/>
      </c>
      <c r="I19" s="12" t="str">
        <f>IF(AND(LEN(B19)&gt;0,B19='גליון נתונים-פנימי'!$D$4,LEN(C19)=8),TRUE,"סוג זיהוי או מס' דרכון לא תקין")</f>
        <v>סוג זיהוי או מס' דרכון לא תקין</v>
      </c>
      <c r="J19" s="12" t="b">
        <f>IF(AND(LEN(B19)&gt;0,B19='גליון נתונים-פנימי'!$D$3,MOD(MID(REPT(0,9-LEN(C19))&amp;C19,1,1)+MID("0246813579",MID(REPT(0,9-LEN(C19))&amp;C19,2,1)+1,1)+MID(REPT(0,9-LEN(C19))&amp;C19,3,1)+MID("0246813579",MID(REPT(0,9-LEN(C19))&amp;C19,4,1)+1,1)+MID(REPT(0,9-LEN(C19))&amp;C19,5,1)+MID("0246813579",MID(REPT(0,9-LEN(C19))&amp;C19,6,1)+1,1)+MID(REPT(0,9-LEN(C19))&amp;C19,7,1)+MID("0246813579",MID(REPT(0,9-LEN(C19))&amp;C19,8,1)+1,1)+MID(REPT(0,9-LEN(C19))&amp;C19,9,1),10)=0='גליון נתונים-פנימי'!$F$2,B19='גליון נתונים-פנימי'!$D$3),TRUE,"סוג זיהוי או מספר ת.ז לא תקינים")</f>
        <v>1</v>
      </c>
      <c r="K19" s="12"/>
      <c r="L19" s="12"/>
      <c r="M19" s="12" t="str">
        <f>IF(OR(I19='גליון נתונים-פנימי'!$F$2,J19='גליון נתונים-פנימי'!$F$2),"","סוג או מס' זיהוי אינם תקינים")</f>
        <v/>
      </c>
      <c r="N19" s="12" t="b">
        <f t="shared" si="1"/>
        <v>1</v>
      </c>
      <c r="O19" s="12" t="b">
        <f t="shared" si="2"/>
        <v>1</v>
      </c>
      <c r="P19" s="12" t="b">
        <f t="shared" si="3"/>
        <v>1</v>
      </c>
    </row>
    <row r="20" spans="1:16" x14ac:dyDescent="0.25">
      <c r="A20" s="12">
        <v>17</v>
      </c>
      <c r="B20" s="12" t="s">
        <v>10</v>
      </c>
      <c r="C20" s="8">
        <v>213430473</v>
      </c>
      <c r="D20" s="8" t="s">
        <v>55</v>
      </c>
      <c r="E20" s="12" t="s">
        <v>32</v>
      </c>
      <c r="F20" s="12" t="s">
        <v>9</v>
      </c>
      <c r="G20" s="14"/>
      <c r="H20" s="6" t="str">
        <f t="shared" si="0"/>
        <v/>
      </c>
      <c r="I20" s="12" t="str">
        <f>IF(AND(LEN(B20)&gt;0,B20='גליון נתונים-פנימי'!$D$4,LEN(C20)=8),TRUE,"סוג זיהוי או מס' דרכון לא תקין")</f>
        <v>סוג זיהוי או מס' דרכון לא תקין</v>
      </c>
      <c r="J20" s="12" t="b">
        <f>IF(AND(LEN(B20)&gt;0,B20='גליון נתונים-פנימי'!$D$3,MOD(MID(REPT(0,9-LEN(C20))&amp;C20,1,1)+MID("0246813579",MID(REPT(0,9-LEN(C20))&amp;C20,2,1)+1,1)+MID(REPT(0,9-LEN(C20))&amp;C20,3,1)+MID("0246813579",MID(REPT(0,9-LEN(C20))&amp;C20,4,1)+1,1)+MID(REPT(0,9-LEN(C20))&amp;C20,5,1)+MID("0246813579",MID(REPT(0,9-LEN(C20))&amp;C20,6,1)+1,1)+MID(REPT(0,9-LEN(C20))&amp;C20,7,1)+MID("0246813579",MID(REPT(0,9-LEN(C20))&amp;C20,8,1)+1,1)+MID(REPT(0,9-LEN(C20))&amp;C20,9,1),10)=0='גליון נתונים-פנימי'!$F$2,B20='גליון נתונים-פנימי'!$D$3),TRUE,"סוג זיהוי או מספר ת.ז לא תקינים")</f>
        <v>1</v>
      </c>
      <c r="K20" s="12"/>
      <c r="L20" s="12"/>
      <c r="M20" s="12" t="str">
        <f>IF(OR(I20='גליון נתונים-פנימי'!$F$2,J20='גליון נתונים-פנימי'!$F$2),"","סוג או מס' זיהוי אינם תקינים")</f>
        <v/>
      </c>
      <c r="N20" s="12" t="b">
        <f t="shared" si="1"/>
        <v>1</v>
      </c>
      <c r="O20" s="12" t="b">
        <f t="shared" si="2"/>
        <v>1</v>
      </c>
      <c r="P20" s="12" t="b">
        <f t="shared" si="3"/>
        <v>1</v>
      </c>
    </row>
    <row r="21" spans="1:16" x14ac:dyDescent="0.25">
      <c r="A21" s="12">
        <v>18</v>
      </c>
      <c r="B21" s="12" t="s">
        <v>10</v>
      </c>
      <c r="C21" s="8">
        <v>212660401</v>
      </c>
      <c r="D21" s="8" t="s">
        <v>56</v>
      </c>
      <c r="E21" s="12" t="s">
        <v>37</v>
      </c>
      <c r="F21" s="12" t="s">
        <v>9</v>
      </c>
      <c r="G21" s="14"/>
      <c r="H21" s="6" t="str">
        <f t="shared" si="0"/>
        <v/>
      </c>
      <c r="I21" s="12" t="str">
        <f>IF(AND(LEN(B21)&gt;0,B21='גליון נתונים-פנימי'!$D$4,LEN(C21)=8),TRUE,"סוג זיהוי או מס' דרכון לא תקין")</f>
        <v>סוג זיהוי או מס' דרכון לא תקין</v>
      </c>
      <c r="J21" s="12" t="b">
        <f>IF(AND(LEN(B21)&gt;0,B21='גליון נתונים-פנימי'!$D$3,MOD(MID(REPT(0,9-LEN(C21))&amp;C21,1,1)+MID("0246813579",MID(REPT(0,9-LEN(C21))&amp;C21,2,1)+1,1)+MID(REPT(0,9-LEN(C21))&amp;C21,3,1)+MID("0246813579",MID(REPT(0,9-LEN(C21))&amp;C21,4,1)+1,1)+MID(REPT(0,9-LEN(C21))&amp;C21,5,1)+MID("0246813579",MID(REPT(0,9-LEN(C21))&amp;C21,6,1)+1,1)+MID(REPT(0,9-LEN(C21))&amp;C21,7,1)+MID("0246813579",MID(REPT(0,9-LEN(C21))&amp;C21,8,1)+1,1)+MID(REPT(0,9-LEN(C21))&amp;C21,9,1),10)=0='גליון נתונים-פנימי'!$F$2,B21='גליון נתונים-פנימי'!$D$3),TRUE,"סוג זיהוי או מספר ת.ז לא תקינים")</f>
        <v>1</v>
      </c>
      <c r="K21" s="12"/>
      <c r="L21" s="12"/>
      <c r="M21" s="12" t="str">
        <f>IF(OR(I21='גליון נתונים-פנימי'!$F$2,J21='גליון נתונים-פנימי'!$F$2),"","סוג או מס' זיהוי אינם תקינים")</f>
        <v/>
      </c>
      <c r="N21" s="12" t="b">
        <f t="shared" si="1"/>
        <v>1</v>
      </c>
      <c r="O21" s="12" t="b">
        <f t="shared" si="2"/>
        <v>1</v>
      </c>
      <c r="P21" s="12" t="b">
        <f t="shared" si="3"/>
        <v>1</v>
      </c>
    </row>
    <row r="22" spans="1:16" x14ac:dyDescent="0.25">
      <c r="A22" s="12">
        <v>19</v>
      </c>
      <c r="B22" s="12" t="s">
        <v>10</v>
      </c>
      <c r="C22" s="8">
        <v>324814037</v>
      </c>
      <c r="D22" s="8" t="s">
        <v>57</v>
      </c>
      <c r="E22" s="12" t="s">
        <v>38</v>
      </c>
      <c r="F22" s="12" t="s">
        <v>9</v>
      </c>
      <c r="G22" s="14"/>
      <c r="H22" s="6" t="str">
        <f t="shared" si="0"/>
        <v/>
      </c>
      <c r="I22" s="12" t="str">
        <f>IF(AND(LEN(B22)&gt;0,B22='גליון נתונים-פנימי'!$D$4,LEN(C22)=8),TRUE,"סוג זיהוי או מס' דרכון לא תקין")</f>
        <v>סוג זיהוי או מס' דרכון לא תקין</v>
      </c>
      <c r="J22" s="12" t="b">
        <f>IF(AND(LEN(B22)&gt;0,B22='גליון נתונים-פנימי'!$D$3,MOD(MID(REPT(0,9-LEN(C22))&amp;C22,1,1)+MID("0246813579",MID(REPT(0,9-LEN(C22))&amp;C22,2,1)+1,1)+MID(REPT(0,9-LEN(C22))&amp;C22,3,1)+MID("0246813579",MID(REPT(0,9-LEN(C22))&amp;C22,4,1)+1,1)+MID(REPT(0,9-LEN(C22))&amp;C22,5,1)+MID("0246813579",MID(REPT(0,9-LEN(C22))&amp;C22,6,1)+1,1)+MID(REPT(0,9-LEN(C22))&amp;C22,7,1)+MID("0246813579",MID(REPT(0,9-LEN(C22))&amp;C22,8,1)+1,1)+MID(REPT(0,9-LEN(C22))&amp;C22,9,1),10)=0='גליון נתונים-פנימי'!$F$2,B22='גליון נתונים-פנימי'!$D$3),TRUE,"סוג זיהוי או מספר ת.ז לא תקינים")</f>
        <v>1</v>
      </c>
      <c r="K22" s="12"/>
      <c r="L22" s="12"/>
      <c r="M22" s="12" t="str">
        <f>IF(OR(I22='גליון נתונים-פנימי'!$F$2,J22='גליון נתונים-פנימי'!$F$2),"","סוג או מס' זיהוי אינם תקינים")</f>
        <v/>
      </c>
      <c r="N22" s="12" t="b">
        <f t="shared" si="1"/>
        <v>1</v>
      </c>
      <c r="O22" s="12" t="b">
        <f t="shared" si="2"/>
        <v>1</v>
      </c>
      <c r="P22" s="12" t="b">
        <f t="shared" si="3"/>
        <v>1</v>
      </c>
    </row>
    <row r="23" spans="1:16" x14ac:dyDescent="0.25">
      <c r="A23" s="12">
        <v>20</v>
      </c>
      <c r="B23" s="12" t="s">
        <v>10</v>
      </c>
      <c r="C23" s="8">
        <v>325334407</v>
      </c>
      <c r="D23" s="8" t="s">
        <v>58</v>
      </c>
      <c r="E23" s="12" t="s">
        <v>53</v>
      </c>
      <c r="F23" s="12" t="s">
        <v>9</v>
      </c>
      <c r="G23" s="14"/>
      <c r="H23" s="6" t="str">
        <f t="shared" si="0"/>
        <v/>
      </c>
      <c r="I23" s="12" t="str">
        <f>IF(AND(LEN(B23)&gt;0,B23='גליון נתונים-פנימי'!$D$4,LEN(C23)=8),TRUE,"סוג זיהוי או מס' דרכון לא תקין")</f>
        <v>סוג זיהוי או מס' דרכון לא תקין</v>
      </c>
      <c r="J23" s="12" t="b">
        <f>IF(AND(LEN(B23)&gt;0,B23='גליון נתונים-פנימי'!$D$3,MOD(MID(REPT(0,9-LEN(C23))&amp;C23,1,1)+MID("0246813579",MID(REPT(0,9-LEN(C23))&amp;C23,2,1)+1,1)+MID(REPT(0,9-LEN(C23))&amp;C23,3,1)+MID("0246813579",MID(REPT(0,9-LEN(C23))&amp;C23,4,1)+1,1)+MID(REPT(0,9-LEN(C23))&amp;C23,5,1)+MID("0246813579",MID(REPT(0,9-LEN(C23))&amp;C23,6,1)+1,1)+MID(REPT(0,9-LEN(C23))&amp;C23,7,1)+MID("0246813579",MID(REPT(0,9-LEN(C23))&amp;C23,8,1)+1,1)+MID(REPT(0,9-LEN(C23))&amp;C23,9,1),10)=0='גליון נתונים-פנימי'!$F$2,B23='גליון נתונים-פנימי'!$D$3),TRUE,"סוג זיהוי או מספר ת.ז לא תקינים")</f>
        <v>1</v>
      </c>
      <c r="K23" s="12"/>
      <c r="L23" s="12"/>
      <c r="M23" s="12" t="str">
        <f>IF(OR(I23='גליון נתונים-פנימי'!$F$2,J23='גליון נתונים-פנימי'!$F$2),"","סוג או מס' זיהוי אינם תקינים")</f>
        <v/>
      </c>
      <c r="N23" s="12" t="b">
        <f t="shared" si="1"/>
        <v>1</v>
      </c>
      <c r="O23" s="12" t="b">
        <f t="shared" si="2"/>
        <v>1</v>
      </c>
      <c r="P23" s="12" t="b">
        <f t="shared" si="3"/>
        <v>1</v>
      </c>
    </row>
    <row r="24" spans="1:16" x14ac:dyDescent="0.25">
      <c r="A24" s="12">
        <v>21</v>
      </c>
      <c r="B24" s="12" t="s">
        <v>10</v>
      </c>
      <c r="C24" s="8">
        <v>325341659</v>
      </c>
      <c r="D24" s="12" t="s">
        <v>59</v>
      </c>
      <c r="E24" s="12" t="s">
        <v>36</v>
      </c>
      <c r="F24" s="12" t="s">
        <v>9</v>
      </c>
      <c r="G24" s="14"/>
      <c r="H24" s="6" t="str">
        <f t="shared" si="0"/>
        <v/>
      </c>
      <c r="I24" s="12" t="str">
        <f>IF(AND(LEN(B24)&gt;0,B24='גליון נתונים-פנימי'!$D$4,LEN(C24)=8),TRUE,"סוג זיהוי או מס' דרכון לא תקין")</f>
        <v>סוג זיהוי או מס' דרכון לא תקין</v>
      </c>
      <c r="J24" s="12" t="b">
        <f>IF(AND(LEN(B24)&gt;0,B24='גליון נתונים-פנימי'!$D$3,MOD(MID(REPT(0,9-LEN(C24))&amp;C24,1,1)+MID("0246813579",MID(REPT(0,9-LEN(C24))&amp;C24,2,1)+1,1)+MID(REPT(0,9-LEN(C24))&amp;C24,3,1)+MID("0246813579",MID(REPT(0,9-LEN(C24))&amp;C24,4,1)+1,1)+MID(REPT(0,9-LEN(C24))&amp;C24,5,1)+MID("0246813579",MID(REPT(0,9-LEN(C24))&amp;C24,6,1)+1,1)+MID(REPT(0,9-LEN(C24))&amp;C24,7,1)+MID("0246813579",MID(REPT(0,9-LEN(C24))&amp;C24,8,1)+1,1)+MID(REPT(0,9-LEN(C24))&amp;C24,9,1),10)=0='גליון נתונים-פנימי'!$F$2,B24='גליון נתונים-פנימי'!$D$3),TRUE,"סוג זיהוי או מספר ת.ז לא תקינים")</f>
        <v>1</v>
      </c>
      <c r="K24" s="12"/>
      <c r="L24" s="12"/>
      <c r="M24" s="12" t="str">
        <f>IF(OR(I24='גליון נתונים-פנימי'!$F$2,J24='גליון נתונים-פנימי'!$F$2),"","סוג או מס' זיהוי אינם תקינים")</f>
        <v/>
      </c>
      <c r="N24" s="12" t="b">
        <f t="shared" si="1"/>
        <v>1</v>
      </c>
      <c r="O24" s="12" t="b">
        <f t="shared" si="2"/>
        <v>1</v>
      </c>
      <c r="P24" s="12" t="b">
        <f t="shared" si="3"/>
        <v>1</v>
      </c>
    </row>
    <row r="25" spans="1:16" x14ac:dyDescent="0.25">
      <c r="A25" s="12">
        <v>22</v>
      </c>
      <c r="B25" s="12" t="s">
        <v>10</v>
      </c>
      <c r="C25" s="12">
        <v>327760708</v>
      </c>
      <c r="D25" s="12" t="s">
        <v>94</v>
      </c>
      <c r="E25" s="12" t="s">
        <v>37</v>
      </c>
      <c r="F25" s="12" t="s">
        <v>9</v>
      </c>
      <c r="G25" s="14"/>
      <c r="H25" s="6" t="str">
        <f t="shared" si="0"/>
        <v/>
      </c>
      <c r="I25" s="12" t="str">
        <f>IF(AND(LEN(B25)&gt;0,B25='גליון נתונים-פנימי'!$D$4,LEN(C25)=8),TRUE,"סוג זיהוי או מס' דרכון לא תקין")</f>
        <v>סוג זיהוי או מס' דרכון לא תקין</v>
      </c>
      <c r="J25" s="12" t="b">
        <f>IF(AND(LEN(B25)&gt;0,B25='גליון נתונים-פנימי'!$D$3,MOD(MID(REPT(0,9-LEN(C25))&amp;C25,1,1)+MID("0246813579",MID(REPT(0,9-LEN(C25))&amp;C25,2,1)+1,1)+MID(REPT(0,9-LEN(C25))&amp;C25,3,1)+MID("0246813579",MID(REPT(0,9-LEN(C25))&amp;C25,4,1)+1,1)+MID(REPT(0,9-LEN(C25))&amp;C25,5,1)+MID("0246813579",MID(REPT(0,9-LEN(C25))&amp;C25,6,1)+1,1)+MID(REPT(0,9-LEN(C25))&amp;C25,7,1)+MID("0246813579",MID(REPT(0,9-LEN(C25))&amp;C25,8,1)+1,1)+MID(REPT(0,9-LEN(C25))&amp;C25,9,1),10)=0='גליון נתונים-פנימי'!$F$2,B25='גליון נתונים-פנימי'!$D$3),TRUE,"סוג זיהוי או מספר ת.ז לא תקינים")</f>
        <v>1</v>
      </c>
      <c r="K25" s="12"/>
      <c r="L25" s="12"/>
      <c r="M25" s="12" t="str">
        <f>IF(OR(I25='גליון נתונים-פנימי'!$F$2,J25='גליון נתונים-פנימי'!$F$2),"","סוג או מס' זיהוי אינם תקינים")</f>
        <v/>
      </c>
      <c r="N25" s="12" t="b">
        <f t="shared" si="1"/>
        <v>1</v>
      </c>
      <c r="O25" s="12" t="b">
        <f t="shared" si="2"/>
        <v>1</v>
      </c>
      <c r="P25" s="12" t="b">
        <f t="shared" si="3"/>
        <v>1</v>
      </c>
    </row>
    <row r="26" spans="1:16" x14ac:dyDescent="0.25">
      <c r="A26" s="12">
        <v>23</v>
      </c>
      <c r="B26" s="12" t="s">
        <v>10</v>
      </c>
      <c r="C26" s="12">
        <v>326069234</v>
      </c>
      <c r="D26" s="12" t="s">
        <v>93</v>
      </c>
      <c r="E26" s="12" t="s">
        <v>37</v>
      </c>
      <c r="F26" s="12" t="s">
        <v>9</v>
      </c>
      <c r="G26" s="14"/>
      <c r="H26" s="6" t="str">
        <f t="shared" si="0"/>
        <v/>
      </c>
      <c r="I26" s="12" t="str">
        <f>IF(AND(LEN(B26)&gt;0,B26='גליון נתונים-פנימי'!$D$4,LEN(C26)=8),TRUE,"סוג זיהוי או מס' דרכון לא תקין")</f>
        <v>סוג זיהוי או מס' דרכון לא תקין</v>
      </c>
      <c r="J26" s="12" t="b">
        <f>IF(AND(LEN(B26)&gt;0,B26='גליון נתונים-פנימי'!$D$3,MOD(MID(REPT(0,9-LEN(C26))&amp;C26,1,1)+MID("0246813579",MID(REPT(0,9-LEN(C26))&amp;C26,2,1)+1,1)+MID(REPT(0,9-LEN(C26))&amp;C26,3,1)+MID("0246813579",MID(REPT(0,9-LEN(C26))&amp;C26,4,1)+1,1)+MID(REPT(0,9-LEN(C26))&amp;C26,5,1)+MID("0246813579",MID(REPT(0,9-LEN(C26))&amp;C26,6,1)+1,1)+MID(REPT(0,9-LEN(C26))&amp;C26,7,1)+MID("0246813579",MID(REPT(0,9-LEN(C26))&amp;C26,8,1)+1,1)+MID(REPT(0,9-LEN(C26))&amp;C26,9,1),10)=0='גליון נתונים-פנימי'!$F$2,B26='גליון נתונים-פנימי'!$D$3),TRUE,"סוג זיהוי או מספר ת.ז לא תקינים")</f>
        <v>1</v>
      </c>
      <c r="K26" s="12"/>
      <c r="L26" s="12"/>
      <c r="M26" s="12" t="str">
        <f>IF(OR(I26='גליון נתונים-פנימי'!$F$2,J26='גליון נתונים-פנימי'!$F$2),"","סוג או מס' זיהוי אינם תקינים")</f>
        <v/>
      </c>
      <c r="N26" s="12" t="b">
        <f t="shared" si="1"/>
        <v>1</v>
      </c>
      <c r="O26" s="12" t="b">
        <f t="shared" si="2"/>
        <v>1</v>
      </c>
      <c r="P26" s="12" t="b">
        <f t="shared" si="3"/>
        <v>1</v>
      </c>
    </row>
    <row r="27" spans="1:16" x14ac:dyDescent="0.25">
      <c r="A27" s="12">
        <v>24</v>
      </c>
      <c r="B27" s="12" t="s">
        <v>10</v>
      </c>
      <c r="C27" s="12">
        <v>325998763</v>
      </c>
      <c r="D27" s="12" t="s">
        <v>92</v>
      </c>
      <c r="E27" s="12" t="s">
        <v>63</v>
      </c>
      <c r="F27" s="12" t="s">
        <v>9</v>
      </c>
      <c r="G27" s="14"/>
      <c r="H27" s="6" t="str">
        <f>IF(C27="","",M27)</f>
        <v/>
      </c>
      <c r="I27" s="12" t="str">
        <f>IF(AND(LEN(B27)&gt;0,B27='גליון נתונים-פנימי'!$D$4,LEN(C27)=8),TRUE,"סוג זיהוי או מס' דרכון לא תקין")</f>
        <v>סוג זיהוי או מס' דרכון לא תקין</v>
      </c>
      <c r="J27" s="12" t="b">
        <f>IF(AND(LEN(B27)&gt;0,B27='גליון נתונים-פנימי'!$D$3,MOD(MID(REPT(0,9-LEN(C27))&amp;C27,1,1)+MID("0246813579",MID(REPT(0,9-LEN(C27))&amp;C27,2,1)+1,1)+MID(REPT(0,9-LEN(C27))&amp;C27,3,1)+MID("0246813579",MID(REPT(0,9-LEN(C27))&amp;C27,4,1)+1,1)+MID(REPT(0,9-LEN(C27))&amp;C27,5,1)+MID("0246813579",MID(REPT(0,9-LEN(C27))&amp;C27,6,1)+1,1)+MID(REPT(0,9-LEN(C27))&amp;C27,7,1)+MID("0246813579",MID(REPT(0,9-LEN(C27))&amp;C27,8,1)+1,1)+MID(REPT(0,9-LEN(C27))&amp;C27,9,1),10)=0='גליון נתונים-פנימי'!$F$2,B27='גליון נתונים-פנימי'!$D$3),TRUE,"סוג זיהוי או מספר ת.ז לא תקינים")</f>
        <v>1</v>
      </c>
      <c r="K27" s="12"/>
      <c r="L27" s="12"/>
      <c r="M27" s="12" t="str">
        <f>IF(OR(I27='גליון נתונים-פנימי'!$F$2,J27='גליון נתונים-פנימי'!$F$2),"","סוג או מס' זיהוי אינם תקינים")</f>
        <v/>
      </c>
      <c r="N27" s="12" t="b">
        <f t="shared" si="1"/>
        <v>1</v>
      </c>
      <c r="O27" s="12" t="b">
        <f t="shared" si="2"/>
        <v>1</v>
      </c>
      <c r="P27" s="12" t="b">
        <f t="shared" si="3"/>
        <v>1</v>
      </c>
    </row>
    <row r="28" spans="1:16" x14ac:dyDescent="0.25">
      <c r="A28" s="12">
        <v>25</v>
      </c>
      <c r="B28" s="12" t="s">
        <v>10</v>
      </c>
      <c r="C28" s="12">
        <v>326501459</v>
      </c>
      <c r="D28" s="12" t="s">
        <v>91</v>
      </c>
      <c r="E28" s="12" t="s">
        <v>37</v>
      </c>
      <c r="F28" s="12" t="s">
        <v>9</v>
      </c>
      <c r="G28" s="14"/>
      <c r="H28" s="6" t="str">
        <f t="shared" si="0"/>
        <v/>
      </c>
      <c r="I28" s="12" t="str">
        <f>IF(AND(LEN(B28)&gt;0,B28='גליון נתונים-פנימי'!$D$4,LEN(C28)=8),TRUE,"סוג זיהוי או מס' דרכון לא תקין")</f>
        <v>סוג זיהוי או מס' דרכון לא תקין</v>
      </c>
      <c r="J28" s="12" t="b">
        <f>IF(AND(LEN(B28)&gt;0,B28='גליון נתונים-פנימי'!$D$3,MOD(MID(REPT(0,9-LEN(C28))&amp;C28,1,1)+MID("0246813579",MID(REPT(0,9-LEN(C28))&amp;C28,2,1)+1,1)+MID(REPT(0,9-LEN(C28))&amp;C28,3,1)+MID("0246813579",MID(REPT(0,9-LEN(C28))&amp;C28,4,1)+1,1)+MID(REPT(0,9-LEN(C28))&amp;C28,5,1)+MID("0246813579",MID(REPT(0,9-LEN(C28))&amp;C28,6,1)+1,1)+MID(REPT(0,9-LEN(C28))&amp;C28,7,1)+MID("0246813579",MID(REPT(0,9-LEN(C28))&amp;C28,8,1)+1,1)+MID(REPT(0,9-LEN(C28))&amp;C28,9,1),10)=0='גליון נתונים-פנימי'!$F$2,B28='גליון נתונים-פנימי'!$D$3),TRUE,"סוג זיהוי או מספר ת.ז לא תקינים")</f>
        <v>1</v>
      </c>
      <c r="K28" s="12"/>
      <c r="L28" s="12"/>
      <c r="M28" s="12" t="str">
        <f>IF(OR(I28='גליון נתונים-פנימי'!$F$2,J28='גליון נתונים-פנימי'!$F$2),"","סוג או מס' זיהוי אינם תקינים")</f>
        <v/>
      </c>
      <c r="N28" s="12" t="b">
        <f t="shared" si="1"/>
        <v>1</v>
      </c>
      <c r="O28" s="12" t="b">
        <f t="shared" si="2"/>
        <v>1</v>
      </c>
      <c r="P28" s="12" t="b">
        <f t="shared" si="3"/>
        <v>1</v>
      </c>
    </row>
    <row r="29" spans="1:16" x14ac:dyDescent="0.25">
      <c r="A29" s="12">
        <v>26</v>
      </c>
      <c r="B29" s="12" t="s">
        <v>10</v>
      </c>
      <c r="C29" s="12">
        <v>326360120</v>
      </c>
      <c r="D29" s="12" t="s">
        <v>90</v>
      </c>
      <c r="E29" s="12" t="s">
        <v>64</v>
      </c>
      <c r="F29" s="12" t="s">
        <v>9</v>
      </c>
      <c r="G29" s="14"/>
      <c r="H29" s="6" t="str">
        <f t="shared" si="0"/>
        <v/>
      </c>
      <c r="I29" s="12" t="str">
        <f>IF(AND(LEN(B29)&gt;0,B29='גליון נתונים-פנימי'!$D$4,LEN(C29)=8),TRUE,"סוג זיהוי או מס' דרכון לא תקין")</f>
        <v>סוג זיהוי או מס' דרכון לא תקין</v>
      </c>
      <c r="J29" s="12" t="b">
        <f>IF(AND(LEN(B29)&gt;0,B29='גליון נתונים-פנימי'!$D$3,MOD(MID(REPT(0,9-LEN(C29))&amp;C29,1,1)+MID("0246813579",MID(REPT(0,9-LEN(C29))&amp;C29,2,1)+1,1)+MID(REPT(0,9-LEN(C29))&amp;C29,3,1)+MID("0246813579",MID(REPT(0,9-LEN(C29))&amp;C29,4,1)+1,1)+MID(REPT(0,9-LEN(C29))&amp;C29,5,1)+MID("0246813579",MID(REPT(0,9-LEN(C29))&amp;C29,6,1)+1,1)+MID(REPT(0,9-LEN(C29))&amp;C29,7,1)+MID("0246813579",MID(REPT(0,9-LEN(C29))&amp;C29,8,1)+1,1)+MID(REPT(0,9-LEN(C29))&amp;C29,9,1),10)=0='גליון נתונים-פנימי'!$F$2,B29='גליון נתונים-פנימי'!$D$3),TRUE,"סוג זיהוי או מספר ת.ז לא תקינים")</f>
        <v>1</v>
      </c>
      <c r="K29" s="12"/>
      <c r="L29" s="12"/>
      <c r="M29" s="12" t="str">
        <f>IF(OR(I29='גליון נתונים-פנימי'!$F$2,J29='גליון נתונים-פנימי'!$F$2),"","סוג או מס' זיהוי אינם תקינים")</f>
        <v/>
      </c>
      <c r="N29" s="12" t="b">
        <f t="shared" si="1"/>
        <v>1</v>
      </c>
      <c r="O29" s="12" t="b">
        <f t="shared" si="2"/>
        <v>1</v>
      </c>
      <c r="P29" s="12" t="b">
        <f t="shared" si="3"/>
        <v>1</v>
      </c>
    </row>
    <row r="30" spans="1:16" x14ac:dyDescent="0.25">
      <c r="A30" s="12">
        <v>27</v>
      </c>
      <c r="B30" s="12" t="s">
        <v>10</v>
      </c>
      <c r="C30" s="12">
        <v>326502523</v>
      </c>
      <c r="D30" s="12" t="s">
        <v>89</v>
      </c>
      <c r="E30" s="12" t="s">
        <v>65</v>
      </c>
      <c r="F30" s="12" t="s">
        <v>9</v>
      </c>
      <c r="G30" s="14"/>
      <c r="H30" s="6" t="str">
        <f t="shared" si="0"/>
        <v/>
      </c>
      <c r="I30" s="12" t="str">
        <f>IF(AND(LEN(B30)&gt;0,B30='גליון נתונים-פנימי'!$D$4,LEN(C30)=8),TRUE,"סוג זיהוי או מס' דרכון לא תקין")</f>
        <v>סוג זיהוי או מס' דרכון לא תקין</v>
      </c>
      <c r="J30" s="12" t="b">
        <f>IF(AND(LEN(B30)&gt;0,B30='גליון נתונים-פנימי'!$D$3,MOD(MID(REPT(0,9-LEN(C30))&amp;C30,1,1)+MID("0246813579",MID(REPT(0,9-LEN(C30))&amp;C30,2,1)+1,1)+MID(REPT(0,9-LEN(C30))&amp;C30,3,1)+MID("0246813579",MID(REPT(0,9-LEN(C30))&amp;C30,4,1)+1,1)+MID(REPT(0,9-LEN(C30))&amp;C30,5,1)+MID("0246813579",MID(REPT(0,9-LEN(C30))&amp;C30,6,1)+1,1)+MID(REPT(0,9-LEN(C30))&amp;C30,7,1)+MID("0246813579",MID(REPT(0,9-LEN(C30))&amp;C30,8,1)+1,1)+MID(REPT(0,9-LEN(C30))&amp;C30,9,1),10)=0='גליון נתונים-פנימי'!$F$2,B30='גליון נתונים-פנימי'!$D$3),TRUE,"סוג זיהוי או מספר ת.ז לא תקינים")</f>
        <v>1</v>
      </c>
      <c r="K30" s="12"/>
      <c r="L30" s="12"/>
      <c r="M30" s="12" t="str">
        <f>IF(OR(I30='גליון נתונים-פנימי'!$F$2,J30='גליון נתונים-פנימי'!$F$2),"","סוג או מס' זיהוי אינם תקינים")</f>
        <v/>
      </c>
      <c r="N30" s="12" t="b">
        <f t="shared" si="1"/>
        <v>1</v>
      </c>
      <c r="O30" s="12" t="b">
        <f t="shared" si="2"/>
        <v>1</v>
      </c>
      <c r="P30" s="12" t="b">
        <f t="shared" si="3"/>
        <v>1</v>
      </c>
    </row>
    <row r="31" spans="1:16" x14ac:dyDescent="0.25">
      <c r="A31" s="12">
        <v>28</v>
      </c>
      <c r="B31" s="12" t="s">
        <v>10</v>
      </c>
      <c r="C31" s="12">
        <v>214067563</v>
      </c>
      <c r="D31" s="12" t="s">
        <v>88</v>
      </c>
      <c r="E31" s="12" t="s">
        <v>39</v>
      </c>
      <c r="F31" s="12" t="s">
        <v>9</v>
      </c>
      <c r="G31" s="14"/>
      <c r="H31" s="6" t="str">
        <f t="shared" si="0"/>
        <v/>
      </c>
      <c r="I31" s="12" t="str">
        <f>IF(AND(LEN(B31)&gt;0,B31='גליון נתונים-פנימי'!$D$4,LEN(C31)=8),TRUE,"סוג זיהוי או מס' דרכון לא תקין")</f>
        <v>סוג זיהוי או מס' דרכון לא תקין</v>
      </c>
      <c r="J31" s="12" t="b">
        <f>IF(AND(LEN(B31)&gt;0,B31='גליון נתונים-פנימי'!$D$3,MOD(MID(REPT(0,9-LEN(C31))&amp;C31,1,1)+MID("0246813579",MID(REPT(0,9-LEN(C31))&amp;C31,2,1)+1,1)+MID(REPT(0,9-LEN(C31))&amp;C31,3,1)+MID("0246813579",MID(REPT(0,9-LEN(C31))&amp;C31,4,1)+1,1)+MID(REPT(0,9-LEN(C31))&amp;C31,5,1)+MID("0246813579",MID(REPT(0,9-LEN(C31))&amp;C31,6,1)+1,1)+MID(REPT(0,9-LEN(C31))&amp;C31,7,1)+MID("0246813579",MID(REPT(0,9-LEN(C31))&amp;C31,8,1)+1,1)+MID(REPT(0,9-LEN(C31))&amp;C31,9,1),10)=0='גליון נתונים-פנימי'!$F$2,B31='גליון נתונים-פנימי'!$D$3),TRUE,"סוג זיהוי או מספר ת.ז לא תקינים")</f>
        <v>1</v>
      </c>
      <c r="K31" s="12"/>
      <c r="L31" s="12"/>
      <c r="M31" s="12" t="str">
        <f>IF(OR(I31='גליון נתונים-פנימי'!$F$2,J31='גליון נתונים-פנימי'!$F$2),"","סוג או מס' זיהוי אינם תקינים")</f>
        <v/>
      </c>
      <c r="N31" s="12" t="b">
        <f t="shared" si="1"/>
        <v>1</v>
      </c>
      <c r="O31" s="12" t="b">
        <f t="shared" si="2"/>
        <v>1</v>
      </c>
      <c r="P31" s="12" t="b">
        <f t="shared" si="3"/>
        <v>1</v>
      </c>
    </row>
    <row r="32" spans="1:16" x14ac:dyDescent="0.25">
      <c r="A32" s="12">
        <v>29</v>
      </c>
      <c r="B32" s="12" t="s">
        <v>10</v>
      </c>
      <c r="C32" s="12">
        <v>326360492</v>
      </c>
      <c r="D32" s="12" t="s">
        <v>85</v>
      </c>
      <c r="E32" s="12" t="s">
        <v>66</v>
      </c>
      <c r="F32" s="12" t="s">
        <v>9</v>
      </c>
      <c r="G32" s="14"/>
      <c r="H32" s="6" t="str">
        <f t="shared" si="0"/>
        <v/>
      </c>
      <c r="I32" s="12" t="str">
        <f>IF(AND(LEN(B32)&gt;0,B32='גליון נתונים-פנימי'!$D$4,LEN(C32)=8),TRUE,"סוג זיהוי או מס' דרכון לא תקין")</f>
        <v>סוג זיהוי או מס' דרכון לא תקין</v>
      </c>
      <c r="J32" s="12" t="b">
        <f>IF(AND(LEN(B32)&gt;0,B32='גליון נתונים-פנימי'!$D$3,MOD(MID(REPT(0,9-LEN(C32))&amp;C32,1,1)+MID("0246813579",MID(REPT(0,9-LEN(C32))&amp;C32,2,1)+1,1)+MID(REPT(0,9-LEN(C32))&amp;C32,3,1)+MID("0246813579",MID(REPT(0,9-LEN(C32))&amp;C32,4,1)+1,1)+MID(REPT(0,9-LEN(C32))&amp;C32,5,1)+MID("0246813579",MID(REPT(0,9-LEN(C32))&amp;C32,6,1)+1,1)+MID(REPT(0,9-LEN(C32))&amp;C32,7,1)+MID("0246813579",MID(REPT(0,9-LEN(C32))&amp;C32,8,1)+1,1)+MID(REPT(0,9-LEN(C32))&amp;C32,9,1),10)=0='גליון נתונים-פנימי'!$F$2,B32='גליון נתונים-פנימי'!$D$3),TRUE,"סוג זיהוי או מספר ת.ז לא תקינים")</f>
        <v>1</v>
      </c>
      <c r="K32" s="12"/>
      <c r="L32" s="12"/>
      <c r="M32" s="12" t="str">
        <f>IF(OR(I32='גליון נתונים-פנימי'!$F$2,J32='גליון נתונים-פנימי'!$F$2),"","סוג או מס' זיהוי אינם תקינים")</f>
        <v/>
      </c>
      <c r="N32" s="12" t="b">
        <f t="shared" si="1"/>
        <v>1</v>
      </c>
      <c r="O32" s="12" t="b">
        <f t="shared" si="2"/>
        <v>1</v>
      </c>
      <c r="P32" s="12" t="b">
        <f t="shared" si="3"/>
        <v>1</v>
      </c>
    </row>
    <row r="33" spans="1:16" x14ac:dyDescent="0.25">
      <c r="A33" s="12">
        <v>30</v>
      </c>
      <c r="B33" s="12" t="s">
        <v>10</v>
      </c>
      <c r="C33" s="12">
        <v>214906547</v>
      </c>
      <c r="D33" s="12" t="s">
        <v>87</v>
      </c>
      <c r="E33" s="12" t="s">
        <v>32</v>
      </c>
      <c r="F33" s="12" t="s">
        <v>9</v>
      </c>
      <c r="G33" s="14"/>
      <c r="H33" s="6" t="str">
        <f t="shared" si="0"/>
        <v/>
      </c>
      <c r="I33" s="12" t="str">
        <f>IF(AND(LEN(B33)&gt;0,B33='גליון נתונים-פנימי'!$D$4,LEN(C33)=8),TRUE,"סוג זיהוי או מס' דרכון לא תקין")</f>
        <v>סוג זיהוי או מס' דרכון לא תקין</v>
      </c>
      <c r="J33" s="12" t="b">
        <f>IF(AND(LEN(B33)&gt;0,B33='גליון נתונים-פנימי'!$D$3,MOD(MID(REPT(0,9-LEN(C33))&amp;C33,1,1)+MID("0246813579",MID(REPT(0,9-LEN(C33))&amp;C33,2,1)+1,1)+MID(REPT(0,9-LEN(C33))&amp;C33,3,1)+MID("0246813579",MID(REPT(0,9-LEN(C33))&amp;C33,4,1)+1,1)+MID(REPT(0,9-LEN(C33))&amp;C33,5,1)+MID("0246813579",MID(REPT(0,9-LEN(C33))&amp;C33,6,1)+1,1)+MID(REPT(0,9-LEN(C33))&amp;C33,7,1)+MID("0246813579",MID(REPT(0,9-LEN(C33))&amp;C33,8,1)+1,1)+MID(REPT(0,9-LEN(C33))&amp;C33,9,1),10)=0='גליון נתונים-פנימי'!$F$2,B33='גליון נתונים-פנימי'!$D$3),TRUE,"סוג זיהוי או מספר ת.ז לא תקינים")</f>
        <v>1</v>
      </c>
      <c r="K33" s="12"/>
      <c r="L33" s="12"/>
      <c r="M33" s="12" t="str">
        <f>IF(OR(I33='גליון נתונים-פנימי'!$F$2,J33='גליון נתונים-פנימי'!$F$2),"","סוג או מס' זיהוי אינם תקינים")</f>
        <v/>
      </c>
      <c r="N33" s="12" t="b">
        <f t="shared" si="1"/>
        <v>1</v>
      </c>
      <c r="O33" s="12" t="b">
        <f t="shared" si="2"/>
        <v>1</v>
      </c>
      <c r="P33" s="12" t="b">
        <f t="shared" si="3"/>
        <v>1</v>
      </c>
    </row>
    <row r="34" spans="1:16" x14ac:dyDescent="0.25">
      <c r="A34" s="12">
        <v>31</v>
      </c>
      <c r="B34" s="12" t="s">
        <v>10</v>
      </c>
      <c r="C34" s="12">
        <v>326360856</v>
      </c>
      <c r="D34" s="12" t="s">
        <v>86</v>
      </c>
      <c r="E34" s="12" t="s">
        <v>34</v>
      </c>
      <c r="F34" s="12" t="s">
        <v>9</v>
      </c>
      <c r="G34" s="14"/>
      <c r="H34" s="6" t="str">
        <f t="shared" si="0"/>
        <v/>
      </c>
      <c r="I34" s="12" t="str">
        <f>IF(AND(LEN(B34)&gt;0,B34='גליון נתונים-פנימי'!$D$4,LEN(C34)=8),TRUE,"סוג זיהוי או מס' דרכון לא תקין")</f>
        <v>סוג זיהוי או מס' דרכון לא תקין</v>
      </c>
      <c r="J34" s="12" t="b">
        <f>IF(AND(LEN(B34)&gt;0,B34='גליון נתונים-פנימי'!$D$3,MOD(MID(REPT(0,9-LEN(C34))&amp;C34,1,1)+MID("0246813579",MID(REPT(0,9-LEN(C34))&amp;C34,2,1)+1,1)+MID(REPT(0,9-LEN(C34))&amp;C34,3,1)+MID("0246813579",MID(REPT(0,9-LEN(C34))&amp;C34,4,1)+1,1)+MID(REPT(0,9-LEN(C34))&amp;C34,5,1)+MID("0246813579",MID(REPT(0,9-LEN(C34))&amp;C34,6,1)+1,1)+MID(REPT(0,9-LEN(C34))&amp;C34,7,1)+MID("0246813579",MID(REPT(0,9-LEN(C34))&amp;C34,8,1)+1,1)+MID(REPT(0,9-LEN(C34))&amp;C34,9,1),10)=0='גליון נתונים-פנימי'!$F$2,B34='גליון נתונים-פנימי'!$D$3),TRUE,"סוג זיהוי או מספר ת.ז לא תקינים")</f>
        <v>1</v>
      </c>
      <c r="K34" s="12"/>
      <c r="L34" s="12"/>
      <c r="M34" s="12" t="str">
        <f>IF(OR(I34='גליון נתונים-פנימי'!$F$2,J34='גליון נתונים-פנימי'!$F$2),"","סוג או מס' זיהוי אינם תקינים")</f>
        <v/>
      </c>
      <c r="N34" s="12" t="b">
        <f t="shared" si="1"/>
        <v>1</v>
      </c>
      <c r="O34" s="12" t="b">
        <f t="shared" si="2"/>
        <v>1</v>
      </c>
      <c r="P34" s="12" t="b">
        <f t="shared" si="3"/>
        <v>1</v>
      </c>
    </row>
    <row r="35" spans="1:16" x14ac:dyDescent="0.25">
      <c r="A35" s="12">
        <v>32</v>
      </c>
      <c r="B35" s="12" t="s">
        <v>10</v>
      </c>
      <c r="C35" s="12">
        <v>327528030</v>
      </c>
      <c r="D35" s="12" t="s">
        <v>85</v>
      </c>
      <c r="E35" s="12" t="s">
        <v>32</v>
      </c>
      <c r="F35" s="12" t="s">
        <v>9</v>
      </c>
      <c r="G35" s="14"/>
      <c r="H35" s="6" t="str">
        <f t="shared" si="0"/>
        <v/>
      </c>
      <c r="I35" s="12" t="str">
        <f>IF(AND(LEN(B35)&gt;0,B35='גליון נתונים-פנימי'!$D$4,LEN(C35)=8),TRUE,"סוג זיהוי או מס' דרכון לא תקין")</f>
        <v>סוג זיהוי או מס' דרכון לא תקין</v>
      </c>
      <c r="J35" s="12" t="b">
        <f>IF(AND(LEN(B35)&gt;0,B35='גליון נתונים-פנימי'!$D$3,MOD(MID(REPT(0,9-LEN(C35))&amp;C35,1,1)+MID("0246813579",MID(REPT(0,9-LEN(C35))&amp;C35,2,1)+1,1)+MID(REPT(0,9-LEN(C35))&amp;C35,3,1)+MID("0246813579",MID(REPT(0,9-LEN(C35))&amp;C35,4,1)+1,1)+MID(REPT(0,9-LEN(C35))&amp;C35,5,1)+MID("0246813579",MID(REPT(0,9-LEN(C35))&amp;C35,6,1)+1,1)+MID(REPT(0,9-LEN(C35))&amp;C35,7,1)+MID("0246813579",MID(REPT(0,9-LEN(C35))&amp;C35,8,1)+1,1)+MID(REPT(0,9-LEN(C35))&amp;C35,9,1),10)=0='גליון נתונים-פנימי'!$F$2,B35='גליון נתונים-פנימי'!$D$3),TRUE,"סוג זיהוי או מספר ת.ז לא תקינים")</f>
        <v>1</v>
      </c>
      <c r="K35" s="12"/>
      <c r="L35" s="12"/>
      <c r="M35" s="12" t="str">
        <f>IF(OR(I35='גליון נתונים-פנימי'!$F$2,J35='גליון נתונים-פנימי'!$F$2),"","סוג או מס' זיהוי אינם תקינים")</f>
        <v/>
      </c>
      <c r="N35" s="12" t="b">
        <f t="shared" si="1"/>
        <v>1</v>
      </c>
      <c r="O35" s="12" t="b">
        <f t="shared" si="2"/>
        <v>1</v>
      </c>
      <c r="P35" s="12" t="b">
        <f t="shared" si="3"/>
        <v>1</v>
      </c>
    </row>
    <row r="36" spans="1:16" x14ac:dyDescent="0.25">
      <c r="A36" s="12">
        <v>33</v>
      </c>
      <c r="B36" s="12" t="s">
        <v>10</v>
      </c>
      <c r="C36" s="12">
        <v>326307089</v>
      </c>
      <c r="D36" s="12" t="s">
        <v>84</v>
      </c>
      <c r="E36" s="12" t="s">
        <v>34</v>
      </c>
      <c r="F36" s="12" t="s">
        <v>9</v>
      </c>
      <c r="G36" s="14"/>
      <c r="H36" s="6" t="str">
        <f t="shared" si="0"/>
        <v/>
      </c>
      <c r="I36" s="12" t="str">
        <f>IF(AND(LEN(B36)&gt;0,B36='גליון נתונים-פנימי'!$D$4,LEN(C36)=8),TRUE,"סוג זיהוי או מס' דרכון לא תקין")</f>
        <v>סוג זיהוי או מס' דרכון לא תקין</v>
      </c>
      <c r="J36" s="12" t="b">
        <f>IF(AND(LEN(B36)&gt;0,B36='גליון נתונים-פנימי'!$D$3,MOD(MID(REPT(0,9-LEN(C36))&amp;C36,1,1)+MID("0246813579",MID(REPT(0,9-LEN(C36))&amp;C36,2,1)+1,1)+MID(REPT(0,9-LEN(C36))&amp;C36,3,1)+MID("0246813579",MID(REPT(0,9-LEN(C36))&amp;C36,4,1)+1,1)+MID(REPT(0,9-LEN(C36))&amp;C36,5,1)+MID("0246813579",MID(REPT(0,9-LEN(C36))&amp;C36,6,1)+1,1)+MID(REPT(0,9-LEN(C36))&amp;C36,7,1)+MID("0246813579",MID(REPT(0,9-LEN(C36))&amp;C36,8,1)+1,1)+MID(REPT(0,9-LEN(C36))&amp;C36,9,1),10)=0='גליון נתונים-פנימי'!$F$2,B36='גליון נתונים-פנימי'!$D$3),TRUE,"סוג זיהוי או מספר ת.ז לא תקינים")</f>
        <v>1</v>
      </c>
      <c r="K36" s="12"/>
      <c r="L36" s="12"/>
      <c r="M36" s="12" t="str">
        <f>IF(OR(I36='גליון נתונים-פנימי'!$F$2,J36='גליון נתונים-פנימי'!$F$2),"","סוג או מס' זיהוי אינם תקינים")</f>
        <v/>
      </c>
      <c r="N36" s="12" t="b">
        <f t="shared" si="1"/>
        <v>1</v>
      </c>
      <c r="O36" s="12" t="b">
        <f t="shared" si="2"/>
        <v>1</v>
      </c>
      <c r="P36" s="12" t="b">
        <f t="shared" si="3"/>
        <v>1</v>
      </c>
    </row>
    <row r="37" spans="1:16" x14ac:dyDescent="0.25">
      <c r="A37" s="12">
        <v>34</v>
      </c>
      <c r="B37" s="12" t="s">
        <v>10</v>
      </c>
      <c r="C37" s="12">
        <v>326499431</v>
      </c>
      <c r="D37" s="12" t="s">
        <v>83</v>
      </c>
      <c r="E37" s="12" t="s">
        <v>32</v>
      </c>
      <c r="F37" s="12" t="s">
        <v>9</v>
      </c>
      <c r="G37" s="14"/>
      <c r="H37" s="6" t="str">
        <f t="shared" si="0"/>
        <v/>
      </c>
      <c r="I37" s="12" t="str">
        <f>IF(AND(LEN(B37)&gt;0,B37='גליון נתונים-פנימי'!$D$4,LEN(C37)=8),TRUE,"סוג זיהוי או מס' דרכון לא תקין")</f>
        <v>סוג זיהוי או מס' דרכון לא תקין</v>
      </c>
      <c r="J37" s="12" t="b">
        <f>IF(AND(LEN(B37)&gt;0,B37='גליון נתונים-פנימי'!$D$3,MOD(MID(REPT(0,9-LEN(C37))&amp;C37,1,1)+MID("0246813579",MID(REPT(0,9-LEN(C37))&amp;C37,2,1)+1,1)+MID(REPT(0,9-LEN(C37))&amp;C37,3,1)+MID("0246813579",MID(REPT(0,9-LEN(C37))&amp;C37,4,1)+1,1)+MID(REPT(0,9-LEN(C37))&amp;C37,5,1)+MID("0246813579",MID(REPT(0,9-LEN(C37))&amp;C37,6,1)+1,1)+MID(REPT(0,9-LEN(C37))&amp;C37,7,1)+MID("0246813579",MID(REPT(0,9-LEN(C37))&amp;C37,8,1)+1,1)+MID(REPT(0,9-LEN(C37))&amp;C37,9,1),10)=0='גליון נתונים-פנימי'!$F$2,B37='גליון נתונים-פנימי'!$D$3),TRUE,"סוג זיהוי או מספר ת.ז לא תקינים")</f>
        <v>1</v>
      </c>
      <c r="K37" s="12"/>
      <c r="L37" s="12"/>
      <c r="M37" s="12" t="str">
        <f>IF(OR(I37='גליון נתונים-פנימי'!$F$2,J37='גליון נתונים-פנימי'!$F$2),"","סוג או מס' זיהוי אינם תקינים")</f>
        <v/>
      </c>
      <c r="N37" s="12" t="b">
        <f t="shared" si="1"/>
        <v>1</v>
      </c>
      <c r="O37" s="12" t="b">
        <f t="shared" si="2"/>
        <v>1</v>
      </c>
      <c r="P37" s="12" t="b">
        <f t="shared" si="3"/>
        <v>1</v>
      </c>
    </row>
    <row r="38" spans="1:16" x14ac:dyDescent="0.25">
      <c r="A38" s="12">
        <v>35</v>
      </c>
      <c r="B38" s="12" t="s">
        <v>10</v>
      </c>
      <c r="C38" s="12">
        <v>326103397</v>
      </c>
      <c r="D38" s="12" t="s">
        <v>82</v>
      </c>
      <c r="E38" s="12" t="s">
        <v>34</v>
      </c>
      <c r="F38" s="12" t="s">
        <v>9</v>
      </c>
      <c r="G38" s="14"/>
      <c r="H38" s="6" t="str">
        <f t="shared" si="0"/>
        <v/>
      </c>
      <c r="I38" s="12" t="str">
        <f>IF(AND(LEN(B38)&gt;0,B38='גליון נתונים-פנימי'!$D$4,LEN(C38)=8),TRUE,"סוג זיהוי או מס' דרכון לא תקין")</f>
        <v>סוג זיהוי או מס' דרכון לא תקין</v>
      </c>
      <c r="J38" s="12" t="b">
        <f>IF(AND(LEN(B38)&gt;0,B38='גליון נתונים-פנימי'!$D$3,MOD(MID(REPT(0,9-LEN(C38))&amp;C38,1,1)+MID("0246813579",MID(REPT(0,9-LEN(C38))&amp;C38,2,1)+1,1)+MID(REPT(0,9-LEN(C38))&amp;C38,3,1)+MID("0246813579",MID(REPT(0,9-LEN(C38))&amp;C38,4,1)+1,1)+MID(REPT(0,9-LEN(C38))&amp;C38,5,1)+MID("0246813579",MID(REPT(0,9-LEN(C38))&amp;C38,6,1)+1,1)+MID(REPT(0,9-LEN(C38))&amp;C38,7,1)+MID("0246813579",MID(REPT(0,9-LEN(C38))&amp;C38,8,1)+1,1)+MID(REPT(0,9-LEN(C38))&amp;C38,9,1),10)=0='גליון נתונים-פנימי'!$F$2,B38='גליון נתונים-פנימי'!$D$3),TRUE,"סוג זיהוי או מספר ת.ז לא תקינים")</f>
        <v>1</v>
      </c>
      <c r="K38" s="12"/>
      <c r="L38" s="12"/>
      <c r="M38" s="12" t="str">
        <f>IF(OR(I38='גליון נתונים-פנימי'!$F$2,J38='גליון נתונים-פנימי'!$F$2),"","סוג או מס' זיהוי אינם תקינים")</f>
        <v/>
      </c>
      <c r="N38" s="12" t="b">
        <f t="shared" si="1"/>
        <v>1</v>
      </c>
      <c r="O38" s="12" t="b">
        <f t="shared" si="2"/>
        <v>1</v>
      </c>
      <c r="P38" s="12" t="b">
        <f t="shared" si="3"/>
        <v>1</v>
      </c>
    </row>
    <row r="39" spans="1:16" x14ac:dyDescent="0.25">
      <c r="A39" s="12">
        <v>36</v>
      </c>
      <c r="B39" s="12" t="s">
        <v>10</v>
      </c>
      <c r="C39" s="12">
        <v>326362142</v>
      </c>
      <c r="D39" s="12" t="s">
        <v>81</v>
      </c>
      <c r="E39" s="12" t="s">
        <v>34</v>
      </c>
      <c r="F39" s="12" t="s">
        <v>9</v>
      </c>
      <c r="G39" s="14"/>
      <c r="H39" s="6" t="str">
        <f t="shared" si="0"/>
        <v/>
      </c>
      <c r="I39" s="12" t="str">
        <f>IF(AND(LEN(B39)&gt;0,B39='גליון נתונים-פנימי'!$D$4,LEN(C39)=8),TRUE,"סוג זיהוי או מס' דרכון לא תקין")</f>
        <v>סוג זיהוי או מס' דרכון לא תקין</v>
      </c>
      <c r="J39" s="12" t="b">
        <f>IF(AND(LEN(B39)&gt;0,B39='גליון נתונים-פנימי'!$D$3,MOD(MID(REPT(0,9-LEN(C39))&amp;C39,1,1)+MID("0246813579",MID(REPT(0,9-LEN(C39))&amp;C39,2,1)+1,1)+MID(REPT(0,9-LEN(C39))&amp;C39,3,1)+MID("0246813579",MID(REPT(0,9-LEN(C39))&amp;C39,4,1)+1,1)+MID(REPT(0,9-LEN(C39))&amp;C39,5,1)+MID("0246813579",MID(REPT(0,9-LEN(C39))&amp;C39,6,1)+1,1)+MID(REPT(0,9-LEN(C39))&amp;C39,7,1)+MID("0246813579",MID(REPT(0,9-LEN(C39))&amp;C39,8,1)+1,1)+MID(REPT(0,9-LEN(C39))&amp;C39,9,1),10)=0='גליון נתונים-פנימי'!$F$2,B39='גליון נתונים-פנימי'!$D$3),TRUE,"סוג זיהוי או מספר ת.ז לא תקינים")</f>
        <v>1</v>
      </c>
      <c r="K39" s="12"/>
      <c r="L39" s="12"/>
      <c r="M39" s="12" t="str">
        <f>IF(OR(I39='גליון נתונים-פנימי'!$F$2,J39='גליון נתונים-פנימי'!$F$2),"","סוג או מס' זיהוי אינם תקינים")</f>
        <v/>
      </c>
      <c r="N39" s="12" t="b">
        <f t="shared" si="1"/>
        <v>1</v>
      </c>
      <c r="O39" s="12" t="b">
        <f t="shared" si="2"/>
        <v>1</v>
      </c>
      <c r="P39" s="12" t="b">
        <f t="shared" si="3"/>
        <v>1</v>
      </c>
    </row>
    <row r="40" spans="1:16" x14ac:dyDescent="0.25">
      <c r="A40" s="12">
        <v>37</v>
      </c>
      <c r="B40" s="12" t="s">
        <v>10</v>
      </c>
      <c r="C40" s="12">
        <v>326070422</v>
      </c>
      <c r="D40" s="12" t="s">
        <v>80</v>
      </c>
      <c r="E40" s="12" t="s">
        <v>34</v>
      </c>
      <c r="F40" s="12" t="s">
        <v>9</v>
      </c>
      <c r="G40" s="14"/>
      <c r="H40" s="6" t="str">
        <f t="shared" si="0"/>
        <v/>
      </c>
      <c r="I40" s="12" t="str">
        <f>IF(AND(LEN(B40)&gt;0,B40='גליון נתונים-פנימי'!$D$4,LEN(C40)=8),TRUE,"סוג זיהוי או מס' דרכון לא תקין")</f>
        <v>סוג זיהוי או מס' דרכון לא תקין</v>
      </c>
      <c r="J40" s="12" t="b">
        <f>IF(AND(LEN(B40)&gt;0,B40='גליון נתונים-פנימי'!$D$3,MOD(MID(REPT(0,9-LEN(C40))&amp;C40,1,1)+MID("0246813579",MID(REPT(0,9-LEN(C40))&amp;C40,2,1)+1,1)+MID(REPT(0,9-LEN(C40))&amp;C40,3,1)+MID("0246813579",MID(REPT(0,9-LEN(C40))&amp;C40,4,1)+1,1)+MID(REPT(0,9-LEN(C40))&amp;C40,5,1)+MID("0246813579",MID(REPT(0,9-LEN(C40))&amp;C40,6,1)+1,1)+MID(REPT(0,9-LEN(C40))&amp;C40,7,1)+MID("0246813579",MID(REPT(0,9-LEN(C40))&amp;C40,8,1)+1,1)+MID(REPT(0,9-LEN(C40))&amp;C40,9,1),10)=0='גליון נתונים-פנימי'!$F$2,B40='גליון נתונים-פנימי'!$D$3),TRUE,"סוג זיהוי או מספר ת.ז לא תקינים")</f>
        <v>1</v>
      </c>
      <c r="K40" s="12"/>
      <c r="L40" s="12"/>
      <c r="M40" s="12" t="str">
        <f>IF(OR(I40='גליון נתונים-פנימי'!$F$2,J40='גליון נתונים-פנימי'!$F$2),"","סוג או מס' זיהוי אינם תקינים")</f>
        <v/>
      </c>
      <c r="N40" s="12" t="b">
        <f t="shared" si="1"/>
        <v>1</v>
      </c>
      <c r="O40" s="12" t="b">
        <f t="shared" si="2"/>
        <v>1</v>
      </c>
      <c r="P40" s="12" t="b">
        <f t="shared" si="3"/>
        <v>1</v>
      </c>
    </row>
    <row r="41" spans="1:16" x14ac:dyDescent="0.25">
      <c r="A41" s="12">
        <v>38</v>
      </c>
      <c r="B41" s="12" t="s">
        <v>10</v>
      </c>
      <c r="C41" s="17">
        <v>214909384</v>
      </c>
      <c r="D41" s="17" t="s">
        <v>78</v>
      </c>
      <c r="E41" s="12" t="s">
        <v>32</v>
      </c>
      <c r="F41" s="12" t="s">
        <v>9</v>
      </c>
      <c r="G41" s="14"/>
      <c r="H41" s="6" t="str">
        <f t="shared" si="0"/>
        <v/>
      </c>
      <c r="I41" s="12" t="str">
        <f>IF(AND(LEN(B41)&gt;0,B41='גליון נתונים-פנימי'!$D$4,LEN(C41)=8),TRUE,"סוג זיהוי או מס' דרכון לא תקין")</f>
        <v>סוג זיהוי או מס' דרכון לא תקין</v>
      </c>
      <c r="J41" s="12" t="b">
        <f>IF(AND(LEN(B41)&gt;0,B41='גליון נתונים-פנימי'!$D$3,MOD(MID(REPT(0,9-LEN(C41))&amp;C41,1,1)+MID("0246813579",MID(REPT(0,9-LEN(C41))&amp;C41,2,1)+1,1)+MID(REPT(0,9-LEN(C41))&amp;C41,3,1)+MID("0246813579",MID(REPT(0,9-LEN(C41))&amp;C41,4,1)+1,1)+MID(REPT(0,9-LEN(C41))&amp;C41,5,1)+MID("0246813579",MID(REPT(0,9-LEN(C41))&amp;C41,6,1)+1,1)+MID(REPT(0,9-LEN(C41))&amp;C41,7,1)+MID("0246813579",MID(REPT(0,9-LEN(C41))&amp;C41,8,1)+1,1)+MID(REPT(0,9-LEN(C41))&amp;C41,9,1),10)=0='גליון נתונים-פנימי'!$F$2,B41='גליון נתונים-פנימי'!$D$3),TRUE,"סוג זיהוי או מספר ת.ז לא תקינים")</f>
        <v>1</v>
      </c>
      <c r="K41" s="12"/>
      <c r="L41" s="12"/>
      <c r="M41" s="12" t="str">
        <f>IF(OR(I41='גליון נתונים-פנימי'!$F$2,J41='גליון נתונים-פנימי'!$F$2),"","סוג או מס' זיהוי אינם תקינים")</f>
        <v/>
      </c>
      <c r="N41" s="12" t="b">
        <f t="shared" si="1"/>
        <v>1</v>
      </c>
      <c r="O41" s="12" t="b">
        <f t="shared" si="2"/>
        <v>1</v>
      </c>
      <c r="P41" s="12" t="b">
        <f t="shared" si="3"/>
        <v>1</v>
      </c>
    </row>
    <row r="42" spans="1:16" x14ac:dyDescent="0.25">
      <c r="A42" s="12">
        <v>39</v>
      </c>
      <c r="B42" s="12" t="s">
        <v>10</v>
      </c>
      <c r="C42" s="17">
        <v>326431137</v>
      </c>
      <c r="D42" s="17" t="s">
        <v>79</v>
      </c>
      <c r="E42" s="12" t="s">
        <v>67</v>
      </c>
      <c r="F42" s="12" t="s">
        <v>9</v>
      </c>
      <c r="G42" s="14"/>
      <c r="H42" s="6" t="str">
        <f t="shared" si="0"/>
        <v/>
      </c>
      <c r="I42" s="12" t="str">
        <f>IF(AND(LEN(B42)&gt;0,B42='גליון נתונים-פנימי'!$D$4,LEN(C42)=8),TRUE,"סוג זיהוי או מס' דרכון לא תקין")</f>
        <v>סוג זיהוי או מס' דרכון לא תקין</v>
      </c>
      <c r="J42" s="12" t="b">
        <f>IF(AND(LEN(B42)&gt;0,B42='גליון נתונים-פנימי'!$D$3,MOD(MID(REPT(0,9-LEN(C42))&amp;C42,1,1)+MID("0246813579",MID(REPT(0,9-LEN(C42))&amp;C42,2,1)+1,1)+MID(REPT(0,9-LEN(C42))&amp;C42,3,1)+MID("0246813579",MID(REPT(0,9-LEN(C42))&amp;C42,4,1)+1,1)+MID(REPT(0,9-LEN(C42))&amp;C42,5,1)+MID("0246813579",MID(REPT(0,9-LEN(C42))&amp;C42,6,1)+1,1)+MID(REPT(0,9-LEN(C42))&amp;C42,7,1)+MID("0246813579",MID(REPT(0,9-LEN(C42))&amp;C42,8,1)+1,1)+MID(REPT(0,9-LEN(C42))&amp;C42,9,1),10)=0='גליון נתונים-פנימי'!$F$2,B42='גליון נתונים-פנימי'!$D$3),TRUE,"סוג זיהוי או מספר ת.ז לא תקינים")</f>
        <v>1</v>
      </c>
      <c r="K42" s="12"/>
      <c r="L42" s="12"/>
      <c r="M42" s="12" t="str">
        <f>IF(OR(I42='גליון נתונים-פנימי'!$F$2,J42='גליון נתונים-פנימי'!$F$2),"","סוג או מס' זיהוי אינם תקינים")</f>
        <v/>
      </c>
      <c r="N42" s="12" t="b">
        <f t="shared" si="1"/>
        <v>1</v>
      </c>
      <c r="O42" s="12" t="b">
        <f t="shared" si="2"/>
        <v>1</v>
      </c>
      <c r="P42" s="12" t="b">
        <f t="shared" si="3"/>
        <v>1</v>
      </c>
    </row>
    <row r="43" spans="1:16" x14ac:dyDescent="0.25">
      <c r="A43" s="12">
        <v>40</v>
      </c>
      <c r="B43" s="12" t="s">
        <v>10</v>
      </c>
      <c r="C43" s="17">
        <v>327762845</v>
      </c>
      <c r="D43" s="17" t="s">
        <v>95</v>
      </c>
      <c r="E43" s="12" t="s">
        <v>73</v>
      </c>
      <c r="F43" s="12" t="s">
        <v>9</v>
      </c>
      <c r="G43" s="14"/>
      <c r="H43" s="6" t="str">
        <f t="shared" si="0"/>
        <v/>
      </c>
      <c r="I43" s="12" t="str">
        <f>IF(AND(LEN(B43)&gt;0,B43='גליון נתונים-פנימי'!$D$4,LEN(C43)=8),TRUE,"סוג זיהוי או מס' דרכון לא תקין")</f>
        <v>סוג זיהוי או מס' דרכון לא תקין</v>
      </c>
      <c r="J43" s="12" t="b">
        <f>IF(AND(LEN(B43)&gt;0,B43='גליון נתונים-פנימי'!$D$3,MOD(MID(REPT(0,9-LEN(C43))&amp;C43,1,1)+MID("0246813579",MID(REPT(0,9-LEN(C43))&amp;C43,2,1)+1,1)+MID(REPT(0,9-LEN(C43))&amp;C43,3,1)+MID("0246813579",MID(REPT(0,9-LEN(C43))&amp;C43,4,1)+1,1)+MID(REPT(0,9-LEN(C43))&amp;C43,5,1)+MID("0246813579",MID(REPT(0,9-LEN(C43))&amp;C43,6,1)+1,1)+MID(REPT(0,9-LEN(C43))&amp;C43,7,1)+MID("0246813579",MID(REPT(0,9-LEN(C43))&amp;C43,8,1)+1,1)+MID(REPT(0,9-LEN(C43))&amp;C43,9,1),10)=0='גליון נתונים-פנימי'!$F$2,B43='גליון נתונים-פנימי'!$D$3),TRUE,"סוג זיהוי או מספר ת.ז לא תקינים")</f>
        <v>1</v>
      </c>
      <c r="K43" s="12"/>
      <c r="L43" s="12"/>
      <c r="M43" s="12" t="str">
        <f>IF(OR(I43='גליון נתונים-פנימי'!$F$2,J43='גליון נתונים-פנימי'!$F$2),"","סוג או מס' זיהוי אינם תקינים")</f>
        <v/>
      </c>
      <c r="N43" s="12" t="b">
        <f t="shared" si="1"/>
        <v>1</v>
      </c>
      <c r="O43" s="12" t="b">
        <f t="shared" si="2"/>
        <v>1</v>
      </c>
      <c r="P43" s="12" t="b">
        <f t="shared" si="3"/>
        <v>1</v>
      </c>
    </row>
    <row r="44" spans="1:16" x14ac:dyDescent="0.25">
      <c r="A44" s="12">
        <v>41</v>
      </c>
      <c r="B44" s="12" t="s">
        <v>10</v>
      </c>
      <c r="C44" s="17">
        <v>326010162</v>
      </c>
      <c r="D44" s="17" t="s">
        <v>96</v>
      </c>
      <c r="E44" s="12" t="s">
        <v>74</v>
      </c>
      <c r="F44" s="12" t="s">
        <v>9</v>
      </c>
      <c r="G44" s="14"/>
      <c r="H44" s="6" t="str">
        <f t="shared" si="0"/>
        <v/>
      </c>
      <c r="I44" s="12" t="str">
        <f>IF(AND(LEN(B44)&gt;0,B44='גליון נתונים-פנימי'!$D$4,LEN(C44)=8),TRUE,"סוג זיהוי או מס' דרכון לא תקין")</f>
        <v>סוג זיהוי או מס' דרכון לא תקין</v>
      </c>
      <c r="J44" s="12" t="b">
        <f>IF(AND(LEN(B44)&gt;0,B44='גליון נתונים-פנימי'!$D$3,MOD(MID(REPT(0,9-LEN(C44))&amp;C44,1,1)+MID("0246813579",MID(REPT(0,9-LEN(C44))&amp;C44,2,1)+1,1)+MID(REPT(0,9-LEN(C44))&amp;C44,3,1)+MID("0246813579",MID(REPT(0,9-LEN(C44))&amp;C44,4,1)+1,1)+MID(REPT(0,9-LEN(C44))&amp;C44,5,1)+MID("0246813579",MID(REPT(0,9-LEN(C44))&amp;C44,6,1)+1,1)+MID(REPT(0,9-LEN(C44))&amp;C44,7,1)+MID("0246813579",MID(REPT(0,9-LEN(C44))&amp;C44,8,1)+1,1)+MID(REPT(0,9-LEN(C44))&amp;C44,9,1),10)=0='גליון נתונים-פנימי'!$F$2,B44='גליון נתונים-פנימי'!$D$3),TRUE,"סוג זיהוי או מספר ת.ז לא תקינים")</f>
        <v>1</v>
      </c>
      <c r="K44" s="12"/>
      <c r="L44" s="12"/>
      <c r="M44" s="12" t="str">
        <f>IF(OR(I44='גליון נתונים-פנימי'!$F$2,J44='גליון נתונים-פנימי'!$F$2),"","סוג או מס' זיהוי אינם תקינים")</f>
        <v/>
      </c>
      <c r="N44" s="12" t="b">
        <f t="shared" si="1"/>
        <v>1</v>
      </c>
      <c r="O44" s="12" t="b">
        <f t="shared" si="2"/>
        <v>1</v>
      </c>
      <c r="P44" s="12" t="b">
        <f t="shared" si="3"/>
        <v>1</v>
      </c>
    </row>
    <row r="45" spans="1:16" x14ac:dyDescent="0.25">
      <c r="A45" s="12">
        <v>42</v>
      </c>
      <c r="B45" s="12" t="s">
        <v>10</v>
      </c>
      <c r="C45" s="17">
        <v>325675924</v>
      </c>
      <c r="D45" s="17" t="s">
        <v>97</v>
      </c>
      <c r="E45" s="12" t="s">
        <v>74</v>
      </c>
      <c r="F45" s="12" t="s">
        <v>9</v>
      </c>
      <c r="G45" s="14"/>
      <c r="H45" s="6" t="str">
        <f t="shared" si="0"/>
        <v/>
      </c>
      <c r="I45" s="12" t="str">
        <f>IF(AND(LEN(B45)&gt;0,B45='גליון נתונים-פנימי'!$D$4,LEN(C45)=8),TRUE,"סוג זיהוי או מס' דרכון לא תקין")</f>
        <v>סוג זיהוי או מס' דרכון לא תקין</v>
      </c>
      <c r="J45" s="12" t="b">
        <f>IF(AND(LEN(B45)&gt;0,B45='גליון נתונים-פנימי'!$D$3,MOD(MID(REPT(0,9-LEN(C45))&amp;C45,1,1)+MID("0246813579",MID(REPT(0,9-LEN(C45))&amp;C45,2,1)+1,1)+MID(REPT(0,9-LEN(C45))&amp;C45,3,1)+MID("0246813579",MID(REPT(0,9-LEN(C45))&amp;C45,4,1)+1,1)+MID(REPT(0,9-LEN(C45))&amp;C45,5,1)+MID("0246813579",MID(REPT(0,9-LEN(C45))&amp;C45,6,1)+1,1)+MID(REPT(0,9-LEN(C45))&amp;C45,7,1)+MID("0246813579",MID(REPT(0,9-LEN(C45))&amp;C45,8,1)+1,1)+MID(REPT(0,9-LEN(C45))&amp;C45,9,1),10)=0='גליון נתונים-פנימי'!$F$2,B45='גליון נתונים-פנימי'!$D$3),TRUE,"סוג זיהוי או מספר ת.ז לא תקינים")</f>
        <v>1</v>
      </c>
      <c r="K45" s="12"/>
      <c r="L45" s="12"/>
      <c r="M45" s="12" t="str">
        <f>IF(OR(I45='גליון נתונים-פנימי'!$F$2,J45='גליון נתונים-פנימי'!$F$2),"","סוג או מס' זיהוי אינם תקינים")</f>
        <v/>
      </c>
      <c r="N45" s="12" t="b">
        <f t="shared" si="1"/>
        <v>1</v>
      </c>
      <c r="O45" s="12" t="b">
        <f t="shared" si="2"/>
        <v>1</v>
      </c>
      <c r="P45" s="12" t="b">
        <f t="shared" si="3"/>
        <v>1</v>
      </c>
    </row>
    <row r="46" spans="1:16" x14ac:dyDescent="0.25">
      <c r="A46" s="12">
        <v>43</v>
      </c>
      <c r="B46" s="12" t="s">
        <v>10</v>
      </c>
      <c r="C46" s="17">
        <v>326049731</v>
      </c>
      <c r="D46" s="17" t="s">
        <v>98</v>
      </c>
      <c r="E46" s="12" t="s">
        <v>74</v>
      </c>
      <c r="F46" s="12" t="s">
        <v>9</v>
      </c>
      <c r="G46" s="14"/>
      <c r="H46" s="6" t="str">
        <f t="shared" si="0"/>
        <v/>
      </c>
      <c r="I46" s="12" t="str">
        <f>IF(AND(LEN(B46)&gt;0,B46='גליון נתונים-פנימי'!$D$4,LEN(C46)=8),TRUE,"סוג זיהוי או מס' דרכון לא תקין")</f>
        <v>סוג זיהוי או מס' דרכון לא תקין</v>
      </c>
      <c r="J46" s="12" t="b">
        <f>IF(AND(LEN(B46)&gt;0,B46='גליון נתונים-פנימי'!$D$3,MOD(MID(REPT(0,9-LEN(C46))&amp;C46,1,1)+MID("0246813579",MID(REPT(0,9-LEN(C46))&amp;C46,2,1)+1,1)+MID(REPT(0,9-LEN(C46))&amp;C46,3,1)+MID("0246813579",MID(REPT(0,9-LEN(C46))&amp;C46,4,1)+1,1)+MID(REPT(0,9-LEN(C46))&amp;C46,5,1)+MID("0246813579",MID(REPT(0,9-LEN(C46))&amp;C46,6,1)+1,1)+MID(REPT(0,9-LEN(C46))&amp;C46,7,1)+MID("0246813579",MID(REPT(0,9-LEN(C46))&amp;C46,8,1)+1,1)+MID(REPT(0,9-LEN(C46))&amp;C46,9,1),10)=0='גליון נתונים-פנימי'!$F$2,B46='גליון נתונים-פנימי'!$D$3),TRUE,"סוג זיהוי או מספר ת.ז לא תקינים")</f>
        <v>1</v>
      </c>
      <c r="K46" s="12"/>
      <c r="L46" s="12"/>
      <c r="M46" s="12" t="str">
        <f>IF(OR(I46='גליון נתונים-פנימי'!$F$2,J46='גליון נתונים-פנימי'!$F$2),"","סוג או מס' זיהוי אינם תקינים")</f>
        <v/>
      </c>
      <c r="N46" s="12" t="b">
        <f t="shared" si="1"/>
        <v>1</v>
      </c>
      <c r="O46" s="12" t="b">
        <f t="shared" si="2"/>
        <v>1</v>
      </c>
      <c r="P46" s="12" t="b">
        <f t="shared" si="3"/>
        <v>1</v>
      </c>
    </row>
    <row r="47" spans="1:16" x14ac:dyDescent="0.25">
      <c r="A47" s="12">
        <v>44</v>
      </c>
      <c r="B47" s="12" t="s">
        <v>10</v>
      </c>
      <c r="C47" s="17">
        <v>326047222</v>
      </c>
      <c r="D47" s="17" t="s">
        <v>99</v>
      </c>
      <c r="E47" s="12" t="s">
        <v>75</v>
      </c>
      <c r="F47" s="12" t="s">
        <v>9</v>
      </c>
      <c r="G47" s="14"/>
      <c r="H47" s="6" t="str">
        <f t="shared" si="0"/>
        <v/>
      </c>
      <c r="I47" s="12" t="str">
        <f>IF(AND(LEN(B47)&gt;0,B47='גליון נתונים-פנימי'!$D$4,LEN(C47)=8),TRUE,"סוג זיהוי או מס' דרכון לא תקין")</f>
        <v>סוג זיהוי או מס' דרכון לא תקין</v>
      </c>
      <c r="J47" s="12" t="b">
        <f>IF(AND(LEN(B47)&gt;0,B47='גליון נתונים-פנימי'!$D$3,MOD(MID(REPT(0,9-LEN(C47))&amp;C47,1,1)+MID("0246813579",MID(REPT(0,9-LEN(C47))&amp;C47,2,1)+1,1)+MID(REPT(0,9-LEN(C47))&amp;C47,3,1)+MID("0246813579",MID(REPT(0,9-LEN(C47))&amp;C47,4,1)+1,1)+MID(REPT(0,9-LEN(C47))&amp;C47,5,1)+MID("0246813579",MID(REPT(0,9-LEN(C47))&amp;C47,6,1)+1,1)+MID(REPT(0,9-LEN(C47))&amp;C47,7,1)+MID("0246813579",MID(REPT(0,9-LEN(C47))&amp;C47,8,1)+1,1)+MID(REPT(0,9-LEN(C47))&amp;C47,9,1),10)=0='גליון נתונים-פנימי'!$F$2,B47='גליון נתונים-פנימי'!$D$3),TRUE,"סוג זיהוי או מספר ת.ז לא תקינים")</f>
        <v>1</v>
      </c>
      <c r="K47" s="12"/>
      <c r="L47" s="12"/>
      <c r="M47" s="12" t="str">
        <f>IF(OR(I47='גליון נתונים-פנימי'!$F$2,J47='גליון נתונים-פנימי'!$F$2),"","סוג או מס' זיהוי אינם תקינים")</f>
        <v/>
      </c>
      <c r="N47" s="12" t="b">
        <f t="shared" si="1"/>
        <v>1</v>
      </c>
      <c r="O47" s="12" t="b">
        <f t="shared" si="2"/>
        <v>1</v>
      </c>
      <c r="P47" s="12" t="b">
        <f t="shared" si="3"/>
        <v>1</v>
      </c>
    </row>
    <row r="48" spans="1:16" x14ac:dyDescent="0.25">
      <c r="A48" s="12">
        <v>45</v>
      </c>
      <c r="B48" s="12" t="s">
        <v>10</v>
      </c>
      <c r="C48" s="17">
        <v>327593802</v>
      </c>
      <c r="D48" s="17" t="s">
        <v>100</v>
      </c>
      <c r="E48" s="12" t="s">
        <v>76</v>
      </c>
      <c r="F48" s="12" t="s">
        <v>9</v>
      </c>
      <c r="G48" s="14"/>
      <c r="H48" s="6" t="str">
        <f t="shared" si="0"/>
        <v/>
      </c>
      <c r="I48" s="12" t="str">
        <f>IF(AND(LEN(B48)&gt;0,B48='גליון נתונים-פנימי'!$D$4,LEN(C48)=8),TRUE,"סוג זיהוי או מס' דרכון לא תקין")</f>
        <v>סוג זיהוי או מס' דרכון לא תקין</v>
      </c>
      <c r="J48" s="12" t="b">
        <f>IF(AND(LEN(B48)&gt;0,B48='גליון נתונים-פנימי'!$D$3,MOD(MID(REPT(0,9-LEN(C48))&amp;C48,1,1)+MID("0246813579",MID(REPT(0,9-LEN(C48))&amp;C48,2,1)+1,1)+MID(REPT(0,9-LEN(C48))&amp;C48,3,1)+MID("0246813579",MID(REPT(0,9-LEN(C48))&amp;C48,4,1)+1,1)+MID(REPT(0,9-LEN(C48))&amp;C48,5,1)+MID("0246813579",MID(REPT(0,9-LEN(C48))&amp;C48,6,1)+1,1)+MID(REPT(0,9-LEN(C48))&amp;C48,7,1)+MID("0246813579",MID(REPT(0,9-LEN(C48))&amp;C48,8,1)+1,1)+MID(REPT(0,9-LEN(C48))&amp;C48,9,1),10)=0='גליון נתונים-פנימי'!$F$2,B48='גליון נתונים-פנימי'!$D$3),TRUE,"סוג זיהוי או מספר ת.ז לא תקינים")</f>
        <v>1</v>
      </c>
      <c r="K48" s="12"/>
      <c r="L48" s="12"/>
      <c r="M48" s="12" t="str">
        <f>IF(OR(I48='גליון נתונים-פנימי'!$F$2,J48='גליון נתונים-פנימי'!$F$2),"","סוג או מס' זיהוי אינם תקינים")</f>
        <v/>
      </c>
      <c r="N48" s="12" t="b">
        <f t="shared" si="1"/>
        <v>1</v>
      </c>
      <c r="O48" s="12" t="b">
        <f t="shared" si="2"/>
        <v>1</v>
      </c>
      <c r="P48" s="12" t="b">
        <f t="shared" si="3"/>
        <v>1</v>
      </c>
    </row>
    <row r="49" spans="1:16" x14ac:dyDescent="0.25">
      <c r="A49" s="12">
        <v>46</v>
      </c>
      <c r="B49" s="12" t="s">
        <v>10</v>
      </c>
      <c r="C49" s="17">
        <v>326498094</v>
      </c>
      <c r="D49" s="17" t="s">
        <v>101</v>
      </c>
      <c r="E49" s="12" t="s">
        <v>74</v>
      </c>
      <c r="F49" s="12" t="s">
        <v>9</v>
      </c>
      <c r="G49" s="14"/>
      <c r="H49" s="6" t="str">
        <f t="shared" si="0"/>
        <v/>
      </c>
      <c r="I49" s="12" t="str">
        <f>IF(AND(LEN(B49)&gt;0,B49='גליון נתונים-פנימי'!$D$4,LEN(C49)=8),TRUE,"סוג זיהוי או מס' דרכון לא תקין")</f>
        <v>סוג זיהוי או מס' דרכון לא תקין</v>
      </c>
      <c r="J49" s="12" t="b">
        <f>IF(AND(LEN(B49)&gt;0,B49='גליון נתונים-פנימי'!$D$3,MOD(MID(REPT(0,9-LEN(C49))&amp;C49,1,1)+MID("0246813579",MID(REPT(0,9-LEN(C49))&amp;C49,2,1)+1,1)+MID(REPT(0,9-LEN(C49))&amp;C49,3,1)+MID("0246813579",MID(REPT(0,9-LEN(C49))&amp;C49,4,1)+1,1)+MID(REPT(0,9-LEN(C49))&amp;C49,5,1)+MID("0246813579",MID(REPT(0,9-LEN(C49))&amp;C49,6,1)+1,1)+MID(REPT(0,9-LEN(C49))&amp;C49,7,1)+MID("0246813579",MID(REPT(0,9-LEN(C49))&amp;C49,8,1)+1,1)+MID(REPT(0,9-LEN(C49))&amp;C49,9,1),10)=0='גליון נתונים-פנימי'!$F$2,B49='גליון נתונים-פנימי'!$D$3),TRUE,"סוג זיהוי או מספר ת.ז לא תקינים")</f>
        <v>1</v>
      </c>
      <c r="K49" s="12"/>
      <c r="L49" s="12"/>
      <c r="M49" s="12" t="str">
        <f>IF(OR(I49='גליון נתונים-פנימי'!$F$2,J49='גליון נתונים-פנימי'!$F$2),"","סוג או מס' זיהוי אינם תקינים")</f>
        <v/>
      </c>
      <c r="N49" s="12" t="b">
        <f t="shared" si="1"/>
        <v>1</v>
      </c>
      <c r="O49" s="12" t="b">
        <f t="shared" si="2"/>
        <v>1</v>
      </c>
      <c r="P49" s="12" t="b">
        <f t="shared" si="3"/>
        <v>1</v>
      </c>
    </row>
    <row r="50" spans="1:16" x14ac:dyDescent="0.25">
      <c r="A50" s="12">
        <v>47</v>
      </c>
      <c r="B50" s="12" t="s">
        <v>10</v>
      </c>
      <c r="C50" s="17"/>
      <c r="D50" s="17" t="s">
        <v>85</v>
      </c>
      <c r="E50" s="12" t="s">
        <v>68</v>
      </c>
      <c r="F50" s="12" t="s">
        <v>9</v>
      </c>
      <c r="G50" s="14"/>
      <c r="H50" s="6" t="str">
        <f t="shared" si="0"/>
        <v/>
      </c>
      <c r="I50" s="12" t="str">
        <f>IF(AND(LEN(B50)&gt;0,B50='גליון נתונים-פנימי'!$D$4,LEN(C50)=8),TRUE,"סוג זיהוי או מס' דרכון לא תקין")</f>
        <v>סוג זיהוי או מס' דרכון לא תקין</v>
      </c>
      <c r="J50" s="12" t="b">
        <f>IF(AND(LEN(B50)&gt;0,B50='גליון נתונים-פנימי'!$D$3,MOD(MID(REPT(0,9-LEN(C50))&amp;C50,1,1)+MID("0246813579",MID(REPT(0,9-LEN(C50))&amp;C50,2,1)+1,1)+MID(REPT(0,9-LEN(C50))&amp;C50,3,1)+MID("0246813579",MID(REPT(0,9-LEN(C50))&amp;C50,4,1)+1,1)+MID(REPT(0,9-LEN(C50))&amp;C50,5,1)+MID("0246813579",MID(REPT(0,9-LEN(C50))&amp;C50,6,1)+1,1)+MID(REPT(0,9-LEN(C50))&amp;C50,7,1)+MID("0246813579",MID(REPT(0,9-LEN(C50))&amp;C50,8,1)+1,1)+MID(REPT(0,9-LEN(C50))&amp;C50,9,1),10)=0='גליון נתונים-פנימי'!$F$2,B50='גליון נתונים-פנימי'!$D$3),TRUE,"סוג זיהוי או מספר ת.ז לא תקינים")</f>
        <v>1</v>
      </c>
      <c r="K50" s="12"/>
      <c r="L50" s="12"/>
      <c r="M50" s="12" t="str">
        <f>IF(OR(I50='גליון נתונים-פנימי'!$F$2,J50='גליון נתונים-פנימי'!$F$2),"","סוג או מס' זיהוי אינם תקינים")</f>
        <v/>
      </c>
      <c r="N50" s="12" t="b">
        <f t="shared" si="1"/>
        <v>1</v>
      </c>
      <c r="O50" s="12" t="b">
        <f t="shared" si="2"/>
        <v>1</v>
      </c>
      <c r="P50" s="12" t="b">
        <f t="shared" si="3"/>
        <v>1</v>
      </c>
    </row>
    <row r="51" spans="1:16" x14ac:dyDescent="0.25">
      <c r="A51" s="12">
        <v>48</v>
      </c>
      <c r="B51" s="12" t="s">
        <v>10</v>
      </c>
      <c r="C51" s="17">
        <v>214354946</v>
      </c>
      <c r="D51" s="17" t="s">
        <v>102</v>
      </c>
      <c r="E51" s="12" t="s">
        <v>69</v>
      </c>
      <c r="F51" s="12" t="s">
        <v>9</v>
      </c>
      <c r="G51" s="14"/>
      <c r="H51" s="6" t="str">
        <f t="shared" si="0"/>
        <v/>
      </c>
      <c r="I51" s="12" t="str">
        <f>IF(AND(LEN(B51)&gt;0,B51='גליון נתונים-פנימי'!$D$4,LEN(C51)=8),TRUE,"סוג זיהוי או מס' דרכון לא תקין")</f>
        <v>סוג זיהוי או מס' דרכון לא תקין</v>
      </c>
      <c r="J51" s="12" t="b">
        <f>IF(AND(LEN(B51)&gt;0,B51='גליון נתונים-פנימי'!$D$3,MOD(MID(REPT(0,9-LEN(C51))&amp;C51,1,1)+MID("0246813579",MID(REPT(0,9-LEN(C51))&amp;C51,2,1)+1,1)+MID(REPT(0,9-LEN(C51))&amp;C51,3,1)+MID("0246813579",MID(REPT(0,9-LEN(C51))&amp;C51,4,1)+1,1)+MID(REPT(0,9-LEN(C51))&amp;C51,5,1)+MID("0246813579",MID(REPT(0,9-LEN(C51))&amp;C51,6,1)+1,1)+MID(REPT(0,9-LEN(C51))&amp;C51,7,1)+MID("0246813579",MID(REPT(0,9-LEN(C51))&amp;C51,8,1)+1,1)+MID(REPT(0,9-LEN(C51))&amp;C51,9,1),10)=0='גליון נתונים-פנימי'!$F$2,B51='גליון נתונים-פנימי'!$D$3),TRUE,"סוג זיהוי או מספר ת.ז לא תקינים")</f>
        <v>1</v>
      </c>
      <c r="K51" s="12"/>
      <c r="L51" s="12"/>
      <c r="M51" s="12" t="str">
        <f>IF(OR(I51='גליון נתונים-פנימי'!$F$2,J51='גליון נתונים-פנימי'!$F$2),"","סוג או מס' זיהוי אינם תקינים")</f>
        <v/>
      </c>
      <c r="N51" s="12" t="b">
        <f t="shared" si="1"/>
        <v>1</v>
      </c>
      <c r="O51" s="12" t="b">
        <f t="shared" si="2"/>
        <v>1</v>
      </c>
      <c r="P51" s="12" t="b">
        <f t="shared" si="3"/>
        <v>1</v>
      </c>
    </row>
    <row r="52" spans="1:16" x14ac:dyDescent="0.25">
      <c r="A52" s="12">
        <v>49</v>
      </c>
      <c r="B52" s="12" t="s">
        <v>10</v>
      </c>
      <c r="C52" s="12">
        <v>326507969</v>
      </c>
      <c r="D52" s="12" t="s">
        <v>49</v>
      </c>
      <c r="E52" s="12" t="s">
        <v>70</v>
      </c>
      <c r="F52" s="12" t="s">
        <v>9</v>
      </c>
      <c r="G52" s="14"/>
      <c r="H52" s="6" t="str">
        <f t="shared" si="0"/>
        <v/>
      </c>
      <c r="I52" s="12" t="str">
        <f>IF(AND(LEN(B52)&gt;0,B52='גליון נתונים-פנימי'!$D$4,LEN(C52)=8),TRUE,"סוג זיהוי או מס' דרכון לא תקין")</f>
        <v>סוג זיהוי או מס' דרכון לא תקין</v>
      </c>
      <c r="J52" s="12" t="b">
        <f>IF(AND(LEN(B52)&gt;0,B52='גליון נתונים-פנימי'!$D$3,MOD(MID(REPT(0,9-LEN(C52))&amp;C52,1,1)+MID("0246813579",MID(REPT(0,9-LEN(C52))&amp;C52,2,1)+1,1)+MID(REPT(0,9-LEN(C52))&amp;C52,3,1)+MID("0246813579",MID(REPT(0,9-LEN(C52))&amp;C52,4,1)+1,1)+MID(REPT(0,9-LEN(C52))&amp;C52,5,1)+MID("0246813579",MID(REPT(0,9-LEN(C52))&amp;C52,6,1)+1,1)+MID(REPT(0,9-LEN(C52))&amp;C52,7,1)+MID("0246813579",MID(REPT(0,9-LEN(C52))&amp;C52,8,1)+1,1)+MID(REPT(0,9-LEN(C52))&amp;C52,9,1),10)=0='גליון נתונים-פנימי'!$F$2,B52='גליון נתונים-פנימי'!$D$3),TRUE,"סוג זיהוי או מספר ת.ז לא תקינים")</f>
        <v>1</v>
      </c>
      <c r="K52" s="12"/>
      <c r="L52" s="12"/>
      <c r="M52" s="12" t="str">
        <f>IF(OR(I52='גליון נתונים-פנימי'!$F$2,J52='גליון נתונים-פנימי'!$F$2),"","סוג או מס' זיהוי אינם תקינים")</f>
        <v/>
      </c>
      <c r="N52" s="12" t="b">
        <f t="shared" si="1"/>
        <v>1</v>
      </c>
      <c r="O52" s="12" t="b">
        <f t="shared" si="2"/>
        <v>1</v>
      </c>
      <c r="P52" s="12" t="b">
        <f t="shared" si="3"/>
        <v>1</v>
      </c>
    </row>
    <row r="53" spans="1:16" x14ac:dyDescent="0.25">
      <c r="A53" s="12">
        <v>50</v>
      </c>
      <c r="B53" s="12" t="s">
        <v>10</v>
      </c>
      <c r="C53" s="12">
        <v>326500022</v>
      </c>
      <c r="D53" s="12" t="s">
        <v>103</v>
      </c>
      <c r="E53" s="12" t="s">
        <v>38</v>
      </c>
      <c r="F53" s="12" t="s">
        <v>9</v>
      </c>
      <c r="G53" s="14"/>
      <c r="H53" s="6" t="str">
        <f t="shared" si="0"/>
        <v/>
      </c>
      <c r="I53" s="12" t="str">
        <f>IF(AND(LEN(B53)&gt;0,B53='גליון נתונים-פנימי'!$D$4,LEN(C53)=8),TRUE,"סוג זיהוי או מס' דרכון לא תקין")</f>
        <v>סוג זיהוי או מס' דרכון לא תקין</v>
      </c>
      <c r="J53" s="12" t="b">
        <f>IF(AND(LEN(B53)&gt;0,B53='גליון נתונים-פנימי'!$D$3,MOD(MID(REPT(0,9-LEN(C53))&amp;C53,1,1)+MID("0246813579",MID(REPT(0,9-LEN(C53))&amp;C53,2,1)+1,1)+MID(REPT(0,9-LEN(C53))&amp;C53,3,1)+MID("0246813579",MID(REPT(0,9-LEN(C53))&amp;C53,4,1)+1,1)+MID(REPT(0,9-LEN(C53))&amp;C53,5,1)+MID("0246813579",MID(REPT(0,9-LEN(C53))&amp;C53,6,1)+1,1)+MID(REPT(0,9-LEN(C53))&amp;C53,7,1)+MID("0246813579",MID(REPT(0,9-LEN(C53))&amp;C53,8,1)+1,1)+MID(REPT(0,9-LEN(C53))&amp;C53,9,1),10)=0='גליון נתונים-פנימי'!$F$2,B53='גליון נתונים-פנימי'!$D$3),TRUE,"סוג זיהוי או מספר ת.ז לא תקינים")</f>
        <v>1</v>
      </c>
      <c r="K53" s="12"/>
      <c r="L53" s="12"/>
      <c r="M53" s="12" t="str">
        <f>IF(OR(I53='גליון נתונים-פנימי'!$F$2,J53='גליון נתונים-פנימי'!$F$2),"","סוג או מס' זיהוי אינם תקינים")</f>
        <v/>
      </c>
      <c r="N53" s="12" t="b">
        <f t="shared" si="1"/>
        <v>1</v>
      </c>
      <c r="O53" s="12" t="b">
        <f t="shared" si="2"/>
        <v>1</v>
      </c>
      <c r="P53" s="12" t="b">
        <f t="shared" si="3"/>
        <v>1</v>
      </c>
    </row>
    <row r="54" spans="1:16" ht="27.6" x14ac:dyDescent="0.25">
      <c r="A54" s="12">
        <v>51</v>
      </c>
      <c r="B54" s="12" t="s">
        <v>10</v>
      </c>
      <c r="C54" s="18" t="s">
        <v>60</v>
      </c>
      <c r="D54" s="12" t="s">
        <v>104</v>
      </c>
      <c r="E54" s="12" t="s">
        <v>37</v>
      </c>
      <c r="F54" s="12" t="s">
        <v>9</v>
      </c>
      <c r="G54" s="14"/>
      <c r="H54" s="6" t="e">
        <f t="shared" si="0"/>
        <v>#VALUE!</v>
      </c>
      <c r="I54" s="12" t="str">
        <f>IF(AND(LEN(B54)&gt;0,B54='גליון נתונים-פנימי'!$D$4,LEN(C54)=8),TRUE,"סוג זיהוי או מס' דרכון לא תקין")</f>
        <v>סוג זיהוי או מס' דרכון לא תקין</v>
      </c>
      <c r="J54" s="12" t="e">
        <f>IF(AND(LEN(B54)&gt;0,B54='גליון נתונים-פנימי'!$D$3,MOD(MID(REPT(0,9-LEN(C54))&amp;C54,1,1)+MID("0246813579",MID(REPT(0,9-LEN(C54))&amp;C54,2,1)+1,1)+MID(REPT(0,9-LEN(C54))&amp;C54,3,1)+MID("0246813579",MID(REPT(0,9-LEN(C54))&amp;C54,4,1)+1,1)+MID(REPT(0,9-LEN(C54))&amp;C54,5,1)+MID("0246813579",MID(REPT(0,9-LEN(C54))&amp;C54,6,1)+1,1)+MID(REPT(0,9-LEN(C54))&amp;C54,7,1)+MID("0246813579",MID(REPT(0,9-LEN(C54))&amp;C54,8,1)+1,1)+MID(REPT(0,9-LEN(C54))&amp;C54,9,1),10)=0='גליון נתונים-פנימי'!$F$2,B54='גליון נתונים-פנימי'!$D$3),TRUE,"סוג זיהוי או מספר ת.ז לא תקינים")</f>
        <v>#VALUE!</v>
      </c>
      <c r="K54" s="12"/>
      <c r="L54" s="12"/>
      <c r="M54" s="12" t="e">
        <f>IF(OR(I54='גליון נתונים-פנימי'!$F$2,J54='גליון נתונים-פנימי'!$F$2),"","סוג או מס' זיהוי אינם תקינים")</f>
        <v>#VALUE!</v>
      </c>
      <c r="N54" s="12" t="b">
        <f t="shared" si="1"/>
        <v>1</v>
      </c>
      <c r="O54" s="12" t="b">
        <f t="shared" si="2"/>
        <v>1</v>
      </c>
      <c r="P54" s="12" t="b">
        <f t="shared" si="3"/>
        <v>1</v>
      </c>
    </row>
    <row r="55" spans="1:16" x14ac:dyDescent="0.25">
      <c r="A55" s="12">
        <v>52</v>
      </c>
      <c r="B55" s="12" t="s">
        <v>10</v>
      </c>
      <c r="C55" s="12">
        <v>327760740</v>
      </c>
      <c r="D55" s="12" t="s">
        <v>105</v>
      </c>
      <c r="E55" s="12" t="s">
        <v>37</v>
      </c>
      <c r="F55" s="12" t="s">
        <v>9</v>
      </c>
      <c r="G55" s="14"/>
      <c r="H55" s="6" t="str">
        <f t="shared" si="0"/>
        <v/>
      </c>
      <c r="I55" s="12" t="str">
        <f>IF(AND(LEN(B55)&gt;0,B55='גליון נתונים-פנימי'!$D$4,LEN(C55)=8),TRUE,"סוג זיהוי או מס' דרכון לא תקין")</f>
        <v>סוג זיהוי או מס' דרכון לא תקין</v>
      </c>
      <c r="J55" s="12" t="b">
        <f>IF(AND(LEN(B55)&gt;0,B55='גליון נתונים-פנימי'!$D$3,MOD(MID(REPT(0,9-LEN(C55))&amp;C55,1,1)+MID("0246813579",MID(REPT(0,9-LEN(C55))&amp;C55,2,1)+1,1)+MID(REPT(0,9-LEN(C55))&amp;C55,3,1)+MID("0246813579",MID(REPT(0,9-LEN(C55))&amp;C55,4,1)+1,1)+MID(REPT(0,9-LEN(C55))&amp;C55,5,1)+MID("0246813579",MID(REPT(0,9-LEN(C55))&amp;C55,6,1)+1,1)+MID(REPT(0,9-LEN(C55))&amp;C55,7,1)+MID("0246813579",MID(REPT(0,9-LEN(C55))&amp;C55,8,1)+1,1)+MID(REPT(0,9-LEN(C55))&amp;C55,9,1),10)=0='גליון נתונים-פנימי'!$F$2,B55='גליון נתונים-פנימי'!$D$3),TRUE,"סוג זיהוי או מספר ת.ז לא תקינים")</f>
        <v>1</v>
      </c>
      <c r="M55" s="12" t="str">
        <f>IF(OR(I55='גליון נתונים-פנימי'!$F$2,J55='גליון נתונים-פנימי'!$F$2),"","סוג או מס' זיהוי אינם תקינים")</f>
        <v/>
      </c>
      <c r="N55" s="12" t="b">
        <f t="shared" si="1"/>
        <v>1</v>
      </c>
      <c r="O55" s="12" t="b">
        <f t="shared" si="2"/>
        <v>1</v>
      </c>
      <c r="P55" s="12" t="b">
        <f t="shared" si="3"/>
        <v>1</v>
      </c>
    </row>
    <row r="56" spans="1:16" x14ac:dyDescent="0.25">
      <c r="A56" s="12">
        <v>53</v>
      </c>
      <c r="B56" s="12" t="s">
        <v>10</v>
      </c>
      <c r="C56" s="12">
        <v>326104320</v>
      </c>
      <c r="D56" s="12" t="s">
        <v>106</v>
      </c>
      <c r="E56" s="12" t="s">
        <v>77</v>
      </c>
      <c r="F56" s="12" t="s">
        <v>9</v>
      </c>
      <c r="G56" s="14"/>
      <c r="H56" s="6" t="str">
        <f t="shared" si="0"/>
        <v/>
      </c>
      <c r="I56" s="12" t="str">
        <f>IF(AND(LEN(B56)&gt;0,B56='גליון נתונים-פנימי'!$D$4,LEN(C56)=8),TRUE,"סוג זיהוי או מס' דרכון לא תקין")</f>
        <v>סוג זיהוי או מס' דרכון לא תקין</v>
      </c>
      <c r="J56" s="12" t="b">
        <f>IF(AND(LEN(B56)&gt;0,B56='גליון נתונים-פנימי'!$D$3,MOD(MID(REPT(0,9-LEN(C56))&amp;C56,1,1)+MID("0246813579",MID(REPT(0,9-LEN(C56))&amp;C56,2,1)+1,1)+MID(REPT(0,9-LEN(C56))&amp;C56,3,1)+MID("0246813579",MID(REPT(0,9-LEN(C56))&amp;C56,4,1)+1,1)+MID(REPT(0,9-LEN(C56))&amp;C56,5,1)+MID("0246813579",MID(REPT(0,9-LEN(C56))&amp;C56,6,1)+1,1)+MID(REPT(0,9-LEN(C56))&amp;C56,7,1)+MID("0246813579",MID(REPT(0,9-LEN(C56))&amp;C56,8,1)+1,1)+MID(REPT(0,9-LEN(C56))&amp;C56,9,1),10)=0='גליון נתונים-פנימי'!$F$2,B56='גליון נתונים-פנימי'!$D$3),TRUE,"סוג זיהוי או מספר ת.ז לא תקינים")</f>
        <v>1</v>
      </c>
      <c r="M56" s="12" t="str">
        <f>IF(OR(I56='גליון נתונים-פנימי'!$F$2,J56='גליון נתונים-פנימי'!$F$2),"","סוג או מס' זיהוי אינם תקינים")</f>
        <v/>
      </c>
      <c r="N56" s="12" t="b">
        <f t="shared" si="1"/>
        <v>1</v>
      </c>
      <c r="O56" s="12" t="b">
        <f t="shared" si="2"/>
        <v>1</v>
      </c>
      <c r="P56" s="12" t="b">
        <f t="shared" si="3"/>
        <v>1</v>
      </c>
    </row>
    <row r="57" spans="1:16" x14ac:dyDescent="0.25">
      <c r="A57" s="12">
        <v>54</v>
      </c>
      <c r="B57" s="12" t="s">
        <v>10</v>
      </c>
      <c r="C57" s="12">
        <v>2143835144</v>
      </c>
      <c r="D57" s="12" t="s">
        <v>107</v>
      </c>
      <c r="E57" s="12" t="s">
        <v>37</v>
      </c>
      <c r="F57" s="12" t="s">
        <v>9</v>
      </c>
      <c r="G57" s="14"/>
      <c r="H57" s="6" t="e">
        <f t="shared" si="0"/>
        <v>#VALUE!</v>
      </c>
      <c r="I57" s="12" t="str">
        <f>IF(AND(LEN(B57)&gt;0,B57='גליון נתונים-פנימי'!$D$4,LEN(C57)=8),TRUE,"סוג זיהוי או מס' דרכון לא תקין")</f>
        <v>סוג זיהוי או מס' דרכון לא תקין</v>
      </c>
      <c r="J57" s="12" t="e">
        <f>IF(AND(LEN(B57)&gt;0,B57='גליון נתונים-פנימי'!$D$3,MOD(MID(REPT(0,9-LEN(C57))&amp;C57,1,1)+MID("0246813579",MID(REPT(0,9-LEN(C57))&amp;C57,2,1)+1,1)+MID(REPT(0,9-LEN(C57))&amp;C57,3,1)+MID("0246813579",MID(REPT(0,9-LEN(C57))&amp;C57,4,1)+1,1)+MID(REPT(0,9-LEN(C57))&amp;C57,5,1)+MID("0246813579",MID(REPT(0,9-LEN(C57))&amp;C57,6,1)+1,1)+MID(REPT(0,9-LEN(C57))&amp;C57,7,1)+MID("0246813579",MID(REPT(0,9-LEN(C57))&amp;C57,8,1)+1,1)+MID(REPT(0,9-LEN(C57))&amp;C57,9,1),10)=0='גליון נתונים-פנימי'!$F$2,B57='גליון נתונים-פנימי'!$D$3),TRUE,"סוג זיהוי או מספר ת.ז לא תקינים")</f>
        <v>#VALUE!</v>
      </c>
      <c r="M57" s="12" t="e">
        <f>IF(OR(I57='גליון נתונים-פנימי'!$F$2,J57='גליון נתונים-פנימי'!$F$2),"","סוג או מס' זיהוי אינם תקינים")</f>
        <v>#VALUE!</v>
      </c>
      <c r="N57" s="12" t="b">
        <f t="shared" si="1"/>
        <v>1</v>
      </c>
      <c r="O57" s="12" t="b">
        <f t="shared" si="2"/>
        <v>1</v>
      </c>
      <c r="P57" s="12" t="b">
        <f t="shared" si="3"/>
        <v>1</v>
      </c>
    </row>
    <row r="58" spans="1:16" x14ac:dyDescent="0.25">
      <c r="A58" s="12">
        <v>55</v>
      </c>
      <c r="B58" s="12" t="s">
        <v>10</v>
      </c>
      <c r="C58" s="12">
        <v>325675114</v>
      </c>
      <c r="D58" s="12" t="s">
        <v>108</v>
      </c>
      <c r="E58" s="12" t="s">
        <v>37</v>
      </c>
      <c r="F58" s="12" t="s">
        <v>9</v>
      </c>
      <c r="G58" s="14"/>
      <c r="H58" s="6" t="str">
        <f t="shared" si="0"/>
        <v/>
      </c>
      <c r="I58" s="12" t="str">
        <f>IF(AND(LEN(B58)&gt;0,B58='גליון נתונים-פנימי'!$D$4,LEN(C58)=8),TRUE,"סוג זיהוי או מס' דרכון לא תקין")</f>
        <v>סוג זיהוי או מס' דרכון לא תקין</v>
      </c>
      <c r="J58" s="12" t="b">
        <f>IF(AND(LEN(B58)&gt;0,B58='גליון נתונים-פנימי'!$D$3,MOD(MID(REPT(0,9-LEN(C58))&amp;C58,1,1)+MID("0246813579",MID(REPT(0,9-LEN(C58))&amp;C58,2,1)+1,1)+MID(REPT(0,9-LEN(C58))&amp;C58,3,1)+MID("0246813579",MID(REPT(0,9-LEN(C58))&amp;C58,4,1)+1,1)+MID(REPT(0,9-LEN(C58))&amp;C58,5,1)+MID("0246813579",MID(REPT(0,9-LEN(C58))&amp;C58,6,1)+1,1)+MID(REPT(0,9-LEN(C58))&amp;C58,7,1)+MID("0246813579",MID(REPT(0,9-LEN(C58))&amp;C58,8,1)+1,1)+MID(REPT(0,9-LEN(C58))&amp;C58,9,1),10)=0='גליון נתונים-פנימי'!$F$2,B58='גליון נתונים-פנימי'!$D$3),TRUE,"סוג זיהוי או מספר ת.ז לא תקינים")</f>
        <v>1</v>
      </c>
      <c r="M58" s="12" t="str">
        <f>IF(OR(I58='גליון נתונים-פנימי'!$F$2,J58='גליון נתונים-פנימי'!$F$2),"","סוג או מס' זיהוי אינם תקינים")</f>
        <v/>
      </c>
      <c r="N58" s="12" t="b">
        <f t="shared" si="1"/>
        <v>1</v>
      </c>
      <c r="O58" s="12" t="b">
        <f t="shared" si="2"/>
        <v>1</v>
      </c>
      <c r="P58" s="12" t="b">
        <f t="shared" si="3"/>
        <v>1</v>
      </c>
    </row>
    <row r="59" spans="1:16" x14ac:dyDescent="0.25">
      <c r="A59" s="12">
        <v>56</v>
      </c>
      <c r="B59" s="12" t="s">
        <v>10</v>
      </c>
      <c r="C59" s="12">
        <v>326014404</v>
      </c>
      <c r="D59" s="12" t="s">
        <v>109</v>
      </c>
      <c r="E59" s="12" t="s">
        <v>37</v>
      </c>
      <c r="F59" s="12" t="s">
        <v>9</v>
      </c>
      <c r="G59" s="14"/>
      <c r="H59" s="6" t="str">
        <f t="shared" si="0"/>
        <v/>
      </c>
      <c r="I59" s="12" t="str">
        <f>IF(AND(LEN(B59)&gt;0,B59='גליון נתונים-פנימי'!$D$4,LEN(C59)=8),TRUE,"סוג זיהוי או מס' דרכון לא תקין")</f>
        <v>סוג זיהוי או מס' דרכון לא תקין</v>
      </c>
      <c r="J59" s="12" t="b">
        <f>IF(AND(LEN(B59)&gt;0,B59='גליון נתונים-פנימי'!$D$3,MOD(MID(REPT(0,9-LEN(C59))&amp;C59,1,1)+MID("0246813579",MID(REPT(0,9-LEN(C59))&amp;C59,2,1)+1,1)+MID(REPT(0,9-LEN(C59))&amp;C59,3,1)+MID("0246813579",MID(REPT(0,9-LEN(C59))&amp;C59,4,1)+1,1)+MID(REPT(0,9-LEN(C59))&amp;C59,5,1)+MID("0246813579",MID(REPT(0,9-LEN(C59))&amp;C59,6,1)+1,1)+MID(REPT(0,9-LEN(C59))&amp;C59,7,1)+MID("0246813579",MID(REPT(0,9-LEN(C59))&amp;C59,8,1)+1,1)+MID(REPT(0,9-LEN(C59))&amp;C59,9,1),10)=0='גליון נתונים-פנימי'!$F$2,B59='גליון נתונים-פנימי'!$D$3),TRUE,"סוג זיהוי או מספר ת.ז לא תקינים")</f>
        <v>1</v>
      </c>
      <c r="M59" s="12" t="str">
        <f>IF(OR(I59='גליון נתונים-פנימי'!$F$2,J59='גליון נתונים-פנימי'!$F$2),"","סוג או מס' זיהוי אינם תקינים")</f>
        <v/>
      </c>
      <c r="N59" s="12" t="b">
        <f t="shared" si="1"/>
        <v>1</v>
      </c>
      <c r="O59" s="12" t="b">
        <f t="shared" si="2"/>
        <v>1</v>
      </c>
      <c r="P59" s="12" t="b">
        <f t="shared" si="3"/>
        <v>1</v>
      </c>
    </row>
    <row r="60" spans="1:16" x14ac:dyDescent="0.25">
      <c r="A60" s="12">
        <v>57</v>
      </c>
      <c r="B60" s="12" t="s">
        <v>10</v>
      </c>
      <c r="C60" s="12">
        <v>325997492</v>
      </c>
      <c r="D60" s="12" t="s">
        <v>110</v>
      </c>
      <c r="E60" s="12" t="s">
        <v>71</v>
      </c>
      <c r="F60" s="12" t="s">
        <v>9</v>
      </c>
      <c r="G60" s="14"/>
      <c r="H60" s="6" t="str">
        <f t="shared" si="0"/>
        <v/>
      </c>
      <c r="I60" s="12" t="str">
        <f>IF(AND(LEN(B60)&gt;0,B60='גליון נתונים-פנימי'!$D$4,LEN(C60)=8),TRUE,"סוג זיהוי או מס' דרכון לא תקין")</f>
        <v>סוג זיהוי או מס' דרכון לא תקין</v>
      </c>
      <c r="J60" s="12" t="b">
        <f>IF(AND(LEN(B60)&gt;0,B60='גליון נתונים-פנימי'!$D$3,MOD(MID(REPT(0,9-LEN(C60))&amp;C60,1,1)+MID("0246813579",MID(REPT(0,9-LEN(C60))&amp;C60,2,1)+1,1)+MID(REPT(0,9-LEN(C60))&amp;C60,3,1)+MID("0246813579",MID(REPT(0,9-LEN(C60))&amp;C60,4,1)+1,1)+MID(REPT(0,9-LEN(C60))&amp;C60,5,1)+MID("0246813579",MID(REPT(0,9-LEN(C60))&amp;C60,6,1)+1,1)+MID(REPT(0,9-LEN(C60))&amp;C60,7,1)+MID("0246813579",MID(REPT(0,9-LEN(C60))&amp;C60,8,1)+1,1)+MID(REPT(0,9-LEN(C60))&amp;C60,9,1),10)=0='גליון נתונים-פנימי'!$F$2,B60='גליון נתונים-פנימי'!$D$3),TRUE,"סוג זיהוי או מספר ת.ז לא תקינים")</f>
        <v>1</v>
      </c>
      <c r="M60" s="12" t="str">
        <f>IF(OR(I60='גליון נתונים-פנימי'!$F$2,J60='גליון נתונים-פנימי'!$F$2),"","סוג או מס' זיהוי אינם תקינים")</f>
        <v/>
      </c>
      <c r="N60" s="12" t="b">
        <f t="shared" si="1"/>
        <v>1</v>
      </c>
      <c r="O60" s="12" t="b">
        <f t="shared" si="2"/>
        <v>1</v>
      </c>
      <c r="P60" s="12" t="b">
        <f t="shared" si="3"/>
        <v>1</v>
      </c>
    </row>
    <row r="61" spans="1:16" x14ac:dyDescent="0.25">
      <c r="A61" s="12">
        <v>58</v>
      </c>
      <c r="B61" s="12" t="s">
        <v>10</v>
      </c>
      <c r="C61" s="12">
        <v>326070463</v>
      </c>
      <c r="D61" s="12" t="s">
        <v>111</v>
      </c>
      <c r="E61" s="12" t="s">
        <v>72</v>
      </c>
      <c r="F61" s="12" t="s">
        <v>9</v>
      </c>
      <c r="G61" s="14"/>
      <c r="H61" s="6" t="str">
        <f t="shared" si="0"/>
        <v/>
      </c>
      <c r="I61" s="12" t="str">
        <f>IF(AND(LEN(B61)&gt;0,B61='גליון נתונים-פנימי'!$D$4,LEN(C61)=8),TRUE,"סוג זיהוי או מס' דרכון לא תקין")</f>
        <v>סוג זיהוי או מס' דרכון לא תקין</v>
      </c>
      <c r="J61" s="12" t="b">
        <f>IF(AND(LEN(B61)&gt;0,B61='גליון נתונים-פנימי'!$D$3,MOD(MID(REPT(0,9-LEN(C61))&amp;C61,1,1)+MID("0246813579",MID(REPT(0,9-LEN(C61))&amp;C61,2,1)+1,1)+MID(REPT(0,9-LEN(C61))&amp;C61,3,1)+MID("0246813579",MID(REPT(0,9-LEN(C61))&amp;C61,4,1)+1,1)+MID(REPT(0,9-LEN(C61))&amp;C61,5,1)+MID("0246813579",MID(REPT(0,9-LEN(C61))&amp;C61,6,1)+1,1)+MID(REPT(0,9-LEN(C61))&amp;C61,7,1)+MID("0246813579",MID(REPT(0,9-LEN(C61))&amp;C61,8,1)+1,1)+MID(REPT(0,9-LEN(C61))&amp;C61,9,1),10)=0='גליון נתונים-פנימי'!$F$2,B61='גליון נתונים-פנימי'!$D$3),TRUE,"סוג זיהוי או מספר ת.ז לא תקינים")</f>
        <v>1</v>
      </c>
      <c r="M61" s="12" t="str">
        <f>IF(OR(I61='גליון נתונים-פנימי'!$F$2,J61='גליון נתונים-פנימי'!$F$2),"","סוג או מס' זיהוי אינם תקינים")</f>
        <v/>
      </c>
      <c r="N61" s="12" t="b">
        <f t="shared" si="1"/>
        <v>1</v>
      </c>
      <c r="O61" s="12" t="b">
        <f t="shared" si="2"/>
        <v>1</v>
      </c>
      <c r="P61" s="12" t="b">
        <f t="shared" si="3"/>
        <v>1</v>
      </c>
    </row>
    <row r="62" spans="1:16" x14ac:dyDescent="0.25">
      <c r="A62" s="12">
        <v>59</v>
      </c>
      <c r="B62" s="12" t="s">
        <v>10</v>
      </c>
      <c r="C62" s="12">
        <v>326361896</v>
      </c>
      <c r="D62" s="12" t="s">
        <v>112</v>
      </c>
      <c r="E62" s="12" t="s">
        <v>37</v>
      </c>
      <c r="F62" s="12" t="s">
        <v>9</v>
      </c>
      <c r="G62" s="14"/>
      <c r="H62" s="6" t="str">
        <f t="shared" si="0"/>
        <v/>
      </c>
      <c r="I62" s="12" t="str">
        <f>IF(AND(LEN(B62)&gt;0,B62='גליון נתונים-פנימי'!$D$4,LEN(C62)=8),TRUE,"סוג זיהוי או מס' דרכון לא תקין")</f>
        <v>סוג זיהוי או מס' דרכון לא תקין</v>
      </c>
      <c r="J62" s="12" t="b">
        <f>IF(AND(LEN(B62)&gt;0,B62='גליון נתונים-פנימי'!$D$3,MOD(MID(REPT(0,9-LEN(C62))&amp;C62,1,1)+MID("0246813579",MID(REPT(0,9-LEN(C62))&amp;C62,2,1)+1,1)+MID(REPT(0,9-LEN(C62))&amp;C62,3,1)+MID("0246813579",MID(REPT(0,9-LEN(C62))&amp;C62,4,1)+1,1)+MID(REPT(0,9-LEN(C62))&amp;C62,5,1)+MID("0246813579",MID(REPT(0,9-LEN(C62))&amp;C62,6,1)+1,1)+MID(REPT(0,9-LEN(C62))&amp;C62,7,1)+MID("0246813579",MID(REPT(0,9-LEN(C62))&amp;C62,8,1)+1,1)+MID(REPT(0,9-LEN(C62))&amp;C62,9,1),10)=0='גליון נתונים-פנימי'!$F$2,B62='גליון נתונים-פנימי'!$D$3),TRUE,"סוג זיהוי או מספר ת.ז לא תקינים")</f>
        <v>1</v>
      </c>
      <c r="M62" s="12" t="str">
        <f>IF(OR(I62='גליון נתונים-פנימי'!$F$2,J62='גליון נתונים-פנימי'!$F$2),"","סוג או מס' זיהוי אינם תקינים")</f>
        <v/>
      </c>
      <c r="N62" s="12" t="b">
        <f t="shared" si="1"/>
        <v>1</v>
      </c>
      <c r="O62" s="12" t="b">
        <f t="shared" si="2"/>
        <v>1</v>
      </c>
      <c r="P62" s="12" t="b">
        <f t="shared" si="3"/>
        <v>1</v>
      </c>
    </row>
    <row r="63" spans="1:16" x14ac:dyDescent="0.25">
      <c r="A63" s="12">
        <v>60</v>
      </c>
      <c r="B63" s="12" t="s">
        <v>10</v>
      </c>
      <c r="C63" s="12">
        <v>326479946</v>
      </c>
      <c r="D63" s="12" t="s">
        <v>103</v>
      </c>
      <c r="E63" s="12" t="s">
        <v>77</v>
      </c>
      <c r="F63" s="12" t="s">
        <v>9</v>
      </c>
      <c r="G63" s="14"/>
      <c r="H63" s="6" t="str">
        <f t="shared" si="0"/>
        <v/>
      </c>
      <c r="I63" s="12" t="str">
        <f>IF(AND(LEN(B63)&gt;0,B63='גליון נתונים-פנימי'!$D$4,LEN(C63)=8),TRUE,"סוג זיהוי או מס' דרכון לא תקין")</f>
        <v>סוג זיהוי או מס' דרכון לא תקין</v>
      </c>
      <c r="J63" s="12" t="b">
        <f>IF(AND(LEN(B63)&gt;0,B63='גליון נתונים-פנימי'!$D$3,MOD(MID(REPT(0,9-LEN(C63))&amp;C63,1,1)+MID("0246813579",MID(REPT(0,9-LEN(C63))&amp;C63,2,1)+1,1)+MID(REPT(0,9-LEN(C63))&amp;C63,3,1)+MID("0246813579",MID(REPT(0,9-LEN(C63))&amp;C63,4,1)+1,1)+MID(REPT(0,9-LEN(C63))&amp;C63,5,1)+MID("0246813579",MID(REPT(0,9-LEN(C63))&amp;C63,6,1)+1,1)+MID(REPT(0,9-LEN(C63))&amp;C63,7,1)+MID("0246813579",MID(REPT(0,9-LEN(C63))&amp;C63,8,1)+1,1)+MID(REPT(0,9-LEN(C63))&amp;C63,9,1),10)=0='גליון נתונים-פנימי'!$F$2,B63='גליון נתונים-פנימי'!$D$3),TRUE,"סוג זיהוי או מספר ת.ז לא תקינים")</f>
        <v>1</v>
      </c>
      <c r="M63" s="12" t="str">
        <f>IF(OR(I63='גליון נתונים-פנימי'!$F$2,J63='גליון נתונים-פנימי'!$F$2),"","סוג או מס' זיהוי אינם תקינים")</f>
        <v/>
      </c>
      <c r="N63" s="12" t="b">
        <f t="shared" si="1"/>
        <v>1</v>
      </c>
      <c r="O63" s="12" t="b">
        <f t="shared" si="2"/>
        <v>1</v>
      </c>
      <c r="P63" s="12" t="b">
        <f t="shared" si="3"/>
        <v>1</v>
      </c>
    </row>
    <row r="64" spans="1:16" x14ac:dyDescent="0.25">
      <c r="A64" s="12">
        <v>61</v>
      </c>
      <c r="B64" s="12" t="s">
        <v>10</v>
      </c>
      <c r="C64" s="12">
        <v>326013984</v>
      </c>
      <c r="D64" s="12" t="s">
        <v>113</v>
      </c>
      <c r="E64" s="12" t="s">
        <v>37</v>
      </c>
      <c r="F64" s="12" t="s">
        <v>9</v>
      </c>
      <c r="G64" s="14"/>
      <c r="H64" s="6" t="str">
        <f t="shared" si="0"/>
        <v/>
      </c>
      <c r="I64" s="12" t="str">
        <f>IF(AND(LEN(B64)&gt;0,B64='גליון נתונים-פנימי'!$D$4,LEN(C64)=8),TRUE,"סוג זיהוי או מס' דרכון לא תקין")</f>
        <v>סוג זיהוי או מס' דרכון לא תקין</v>
      </c>
      <c r="J64" s="12" t="b">
        <f>IF(AND(LEN(B64)&gt;0,B64='גליון נתונים-פנימי'!$D$3,MOD(MID(REPT(0,9-LEN(C64))&amp;C64,1,1)+MID("0246813579",MID(REPT(0,9-LEN(C64))&amp;C64,2,1)+1,1)+MID(REPT(0,9-LEN(C64))&amp;C64,3,1)+MID("0246813579",MID(REPT(0,9-LEN(C64))&amp;C64,4,1)+1,1)+MID(REPT(0,9-LEN(C64))&amp;C64,5,1)+MID("0246813579",MID(REPT(0,9-LEN(C64))&amp;C64,6,1)+1,1)+MID(REPT(0,9-LEN(C64))&amp;C64,7,1)+MID("0246813579",MID(REPT(0,9-LEN(C64))&amp;C64,8,1)+1,1)+MID(REPT(0,9-LEN(C64))&amp;C64,9,1),10)=0='גליון נתונים-פנימי'!$F$2,B64='גליון נתונים-פנימי'!$D$3),TRUE,"סוג זיהוי או מספר ת.ז לא תקינים")</f>
        <v>1</v>
      </c>
      <c r="M64" s="12" t="str">
        <f>IF(OR(I64='גליון נתונים-פנימי'!$F$2,J64='גליון נתונים-פנימי'!$F$2),"","סוג או מס' זיהוי אינם תקינים")</f>
        <v/>
      </c>
      <c r="N64" s="12" t="b">
        <f t="shared" si="1"/>
        <v>1</v>
      </c>
      <c r="O64" s="12" t="b">
        <f t="shared" si="2"/>
        <v>1</v>
      </c>
      <c r="P64" s="12" t="b">
        <f t="shared" si="3"/>
        <v>1</v>
      </c>
    </row>
    <row r="65" spans="1:16" x14ac:dyDescent="0.25">
      <c r="A65" s="12">
        <v>62</v>
      </c>
      <c r="B65" s="12" t="s">
        <v>10</v>
      </c>
      <c r="C65" s="12">
        <v>214911364</v>
      </c>
      <c r="D65" s="12" t="s">
        <v>114</v>
      </c>
      <c r="E65" s="12" t="s">
        <v>38</v>
      </c>
      <c r="F65" s="12" t="s">
        <v>9</v>
      </c>
      <c r="G65" s="14"/>
      <c r="H65" s="6" t="str">
        <f t="shared" si="0"/>
        <v/>
      </c>
      <c r="I65" s="12" t="str">
        <f>IF(AND(LEN(B65)&gt;0,B65='גליון נתונים-פנימי'!$D$4,LEN(C65)=8),TRUE,"סוג זיהוי או מס' דרכון לא תקין")</f>
        <v>סוג זיהוי או מס' דרכון לא תקין</v>
      </c>
      <c r="J65" s="12" t="b">
        <f>IF(AND(LEN(B65)&gt;0,B65='גליון נתונים-פנימי'!$D$3,MOD(MID(REPT(0,9-LEN(C65))&amp;C65,1,1)+MID("0246813579",MID(REPT(0,9-LEN(C65))&amp;C65,2,1)+1,1)+MID(REPT(0,9-LEN(C65))&amp;C65,3,1)+MID("0246813579",MID(REPT(0,9-LEN(C65))&amp;C65,4,1)+1,1)+MID(REPT(0,9-LEN(C65))&amp;C65,5,1)+MID("0246813579",MID(REPT(0,9-LEN(C65))&amp;C65,6,1)+1,1)+MID(REPT(0,9-LEN(C65))&amp;C65,7,1)+MID("0246813579",MID(REPT(0,9-LEN(C65))&amp;C65,8,1)+1,1)+MID(REPT(0,9-LEN(C65))&amp;C65,9,1),10)=0='גליון נתונים-פנימי'!$F$2,B65='גליון נתונים-פנימי'!$D$3),TRUE,"סוג זיהוי או מספר ת.ז לא תקינים")</f>
        <v>1</v>
      </c>
      <c r="M65" s="12" t="str">
        <f>IF(OR(I65='גליון נתונים-פנימי'!$F$2,J65='גליון נתונים-פנימי'!$F$2),"","סוג או מס' זיהוי אינם תקינים")</f>
        <v/>
      </c>
      <c r="N65" s="12" t="b">
        <f t="shared" si="1"/>
        <v>1</v>
      </c>
      <c r="O65" s="12" t="b">
        <f t="shared" si="2"/>
        <v>1</v>
      </c>
      <c r="P65" s="12" t="b">
        <f t="shared" si="3"/>
        <v>1</v>
      </c>
    </row>
    <row r="66" spans="1:16" ht="27.6" x14ac:dyDescent="0.25">
      <c r="A66" s="12">
        <v>63</v>
      </c>
      <c r="B66" s="12" t="s">
        <v>10</v>
      </c>
      <c r="C66" s="18" t="s">
        <v>61</v>
      </c>
      <c r="D66" s="12" t="s">
        <v>115</v>
      </c>
      <c r="E66" s="12" t="s">
        <v>37</v>
      </c>
      <c r="F66" s="12" t="s">
        <v>9</v>
      </c>
      <c r="G66" s="14"/>
      <c r="H66" s="6" t="e">
        <f t="shared" si="0"/>
        <v>#VALUE!</v>
      </c>
      <c r="I66" s="12" t="str">
        <f>IF(AND(LEN(B66)&gt;0,B66='גליון נתונים-פנימי'!$D$4,LEN(C66)=8),TRUE,"סוג זיהוי או מס' דרכון לא תקין")</f>
        <v>סוג זיהוי או מס' דרכון לא תקין</v>
      </c>
      <c r="J66" s="12" t="e">
        <f>IF(AND(LEN(B66)&gt;0,B66='גליון נתונים-פנימי'!$D$3,MOD(MID(REPT(0,9-LEN(C66))&amp;C66,1,1)+MID("0246813579",MID(REPT(0,9-LEN(C66))&amp;C66,2,1)+1,1)+MID(REPT(0,9-LEN(C66))&amp;C66,3,1)+MID("0246813579",MID(REPT(0,9-LEN(C66))&amp;C66,4,1)+1,1)+MID(REPT(0,9-LEN(C66))&amp;C66,5,1)+MID("0246813579",MID(REPT(0,9-LEN(C66))&amp;C66,6,1)+1,1)+MID(REPT(0,9-LEN(C66))&amp;C66,7,1)+MID("0246813579",MID(REPT(0,9-LEN(C66))&amp;C66,8,1)+1,1)+MID(REPT(0,9-LEN(C66))&amp;C66,9,1),10)=0='גליון נתונים-פנימי'!$F$2,B66='גליון נתונים-פנימי'!$D$3),TRUE,"סוג זיהוי או מספר ת.ז לא תקינים")</f>
        <v>#VALUE!</v>
      </c>
      <c r="M66" s="12" t="e">
        <f>IF(OR(I66='גליון נתונים-פנימי'!$F$2,J66='גליון נתונים-פנימי'!$F$2),"","סוג או מס' זיהוי אינם תקינים")</f>
        <v>#VALUE!</v>
      </c>
      <c r="N66" s="12" t="b">
        <f t="shared" si="1"/>
        <v>1</v>
      </c>
      <c r="O66" s="12" t="b">
        <f t="shared" si="2"/>
        <v>1</v>
      </c>
      <c r="P66" s="12" t="b">
        <f t="shared" si="3"/>
        <v>1</v>
      </c>
    </row>
    <row r="67" spans="1:16" x14ac:dyDescent="0.25">
      <c r="A67" s="12">
        <v>64</v>
      </c>
      <c r="B67" s="12" t="s">
        <v>10</v>
      </c>
      <c r="C67" s="12">
        <v>326027612</v>
      </c>
      <c r="D67" s="12" t="s">
        <v>116</v>
      </c>
      <c r="E67" s="12" t="s">
        <v>37</v>
      </c>
      <c r="F67" s="12" t="s">
        <v>9</v>
      </c>
      <c r="G67" s="14"/>
      <c r="H67" s="6" t="str">
        <f t="shared" si="0"/>
        <v/>
      </c>
      <c r="I67" s="12" t="str">
        <f>IF(AND(LEN(B67)&gt;0,B67='גליון נתונים-פנימי'!$D$4,LEN(C67)=8),TRUE,"סוג זיהוי או מס' דרכון לא תקין")</f>
        <v>סוג זיהוי או מס' דרכון לא תקין</v>
      </c>
      <c r="J67" s="12" t="b">
        <f>IF(AND(LEN(B67)&gt;0,B67='גליון נתונים-פנימי'!$D$3,MOD(MID(REPT(0,9-LEN(C67))&amp;C67,1,1)+MID("0246813579",MID(REPT(0,9-LEN(C67))&amp;C67,2,1)+1,1)+MID(REPT(0,9-LEN(C67))&amp;C67,3,1)+MID("0246813579",MID(REPT(0,9-LEN(C67))&amp;C67,4,1)+1,1)+MID(REPT(0,9-LEN(C67))&amp;C67,5,1)+MID("0246813579",MID(REPT(0,9-LEN(C67))&amp;C67,6,1)+1,1)+MID(REPT(0,9-LEN(C67))&amp;C67,7,1)+MID("0246813579",MID(REPT(0,9-LEN(C67))&amp;C67,8,1)+1,1)+MID(REPT(0,9-LEN(C67))&amp;C67,9,1),10)=0='גליון נתונים-פנימי'!$F$2,B67='גליון נתונים-פנימי'!$D$3),TRUE,"סוג זיהוי או מספר ת.ז לא תקינים")</f>
        <v>1</v>
      </c>
      <c r="M67" s="12" t="str">
        <f>IF(OR(I67='גליון נתונים-פנימי'!$F$2,J67='גליון נתונים-פנימי'!$F$2),"","סוג או מס' זיהוי אינם תקינים")</f>
        <v/>
      </c>
      <c r="N67" s="12" t="b">
        <f t="shared" si="1"/>
        <v>1</v>
      </c>
      <c r="O67" s="12" t="b">
        <f t="shared" si="2"/>
        <v>1</v>
      </c>
      <c r="P67" s="12" t="b">
        <f t="shared" si="3"/>
        <v>1</v>
      </c>
    </row>
    <row r="68" spans="1:16" x14ac:dyDescent="0.25">
      <c r="A68" s="12">
        <v>65</v>
      </c>
      <c r="B68" s="12" t="s">
        <v>10</v>
      </c>
      <c r="C68" s="12">
        <v>214844862</v>
      </c>
      <c r="D68" s="12" t="s">
        <v>117</v>
      </c>
      <c r="E68" s="12" t="s">
        <v>37</v>
      </c>
      <c r="F68" s="12" t="s">
        <v>9</v>
      </c>
      <c r="G68" s="14"/>
      <c r="H68" s="6" t="str">
        <f t="shared" si="0"/>
        <v/>
      </c>
      <c r="I68" s="12" t="str">
        <f>IF(AND(LEN(B68)&gt;0,B68='גליון נתונים-פנימי'!$D$4,LEN(C68)=8),TRUE,"סוג זיהוי או מס' דרכון לא תקין")</f>
        <v>סוג זיהוי או מס' דרכון לא תקין</v>
      </c>
      <c r="J68" s="12" t="b">
        <f>IF(AND(LEN(B68)&gt;0,B68='גליון נתונים-פנימי'!$D$3,MOD(MID(REPT(0,9-LEN(C68))&amp;C68,1,1)+MID("0246813579",MID(REPT(0,9-LEN(C68))&amp;C68,2,1)+1,1)+MID(REPT(0,9-LEN(C68))&amp;C68,3,1)+MID("0246813579",MID(REPT(0,9-LEN(C68))&amp;C68,4,1)+1,1)+MID(REPT(0,9-LEN(C68))&amp;C68,5,1)+MID("0246813579",MID(REPT(0,9-LEN(C68))&amp;C68,6,1)+1,1)+MID(REPT(0,9-LEN(C68))&amp;C68,7,1)+MID("0246813579",MID(REPT(0,9-LEN(C68))&amp;C68,8,1)+1,1)+MID(REPT(0,9-LEN(C68))&amp;C68,9,1),10)=0='גליון נתונים-פנימי'!$F$2,B68='גליון נתונים-פנימי'!$D$3),TRUE,"סוג זיהוי או מספר ת.ז לא תקינים")</f>
        <v>1</v>
      </c>
      <c r="M68" s="12" t="str">
        <f>IF(OR(I68='גליון נתונים-פנימי'!$F$2,J68='גליון נתונים-פנימי'!$F$2),"","סוג או מס' זיהוי אינם תקינים")</f>
        <v/>
      </c>
      <c r="N68" s="12" t="b">
        <f t="shared" si="1"/>
        <v>1</v>
      </c>
      <c r="O68" s="12" t="b">
        <f t="shared" si="2"/>
        <v>1</v>
      </c>
      <c r="P68" s="12" t="b">
        <f t="shared" si="3"/>
        <v>1</v>
      </c>
    </row>
    <row r="69" spans="1:16" x14ac:dyDescent="0.25">
      <c r="A69" s="12">
        <v>66</v>
      </c>
      <c r="B69" s="12" t="s">
        <v>10</v>
      </c>
      <c r="C69" s="12">
        <v>317823573</v>
      </c>
      <c r="D69" s="12" t="s">
        <v>118</v>
      </c>
      <c r="E69" s="12" t="s">
        <v>37</v>
      </c>
      <c r="F69" s="12" t="s">
        <v>9</v>
      </c>
      <c r="G69" s="14"/>
      <c r="H69" s="6" t="str">
        <f t="shared" ref="H69:H132" si="4">IF(C69="","",M69)</f>
        <v/>
      </c>
      <c r="I69" s="12" t="str">
        <f>IF(AND(LEN(B69)&gt;0,B69='גליון נתונים-פנימי'!$D$4,LEN(C69)=8),TRUE,"סוג זיהוי או מס' דרכון לא תקין")</f>
        <v>סוג זיהוי או מס' דרכון לא תקין</v>
      </c>
      <c r="J69" s="12" t="b">
        <f>IF(AND(LEN(B69)&gt;0,B69='גליון נתונים-פנימי'!$D$3,MOD(MID(REPT(0,9-LEN(C69))&amp;C69,1,1)+MID("0246813579",MID(REPT(0,9-LEN(C69))&amp;C69,2,1)+1,1)+MID(REPT(0,9-LEN(C69))&amp;C69,3,1)+MID("0246813579",MID(REPT(0,9-LEN(C69))&amp;C69,4,1)+1,1)+MID(REPT(0,9-LEN(C69))&amp;C69,5,1)+MID("0246813579",MID(REPT(0,9-LEN(C69))&amp;C69,6,1)+1,1)+MID(REPT(0,9-LEN(C69))&amp;C69,7,1)+MID("0246813579",MID(REPT(0,9-LEN(C69))&amp;C69,8,1)+1,1)+MID(REPT(0,9-LEN(C69))&amp;C69,9,1),10)=0='גליון נתונים-פנימי'!$F$2,B69='גליון נתונים-פנימי'!$D$3),TRUE,"סוג זיהוי או מספר ת.ז לא תקינים")</f>
        <v>1</v>
      </c>
      <c r="M69" s="12" t="str">
        <f>IF(OR(I69='גליון נתונים-פנימי'!$F$2,J69='גליון נתונים-פנימי'!$F$2),"","סוג או מס' זיהוי אינם תקינים")</f>
        <v/>
      </c>
      <c r="N69" s="12" t="b">
        <f t="shared" ref="N69:O132" si="5">IF(ISTEXT(D69),TRUE,FALSE)</f>
        <v>1</v>
      </c>
      <c r="O69" s="12" t="b">
        <f t="shared" si="5"/>
        <v>1</v>
      </c>
      <c r="P69" s="12" t="b">
        <f t="shared" ref="P69:P132" si="6">IF(LEN(G69)&lt;11,TRUE,FALSE)</f>
        <v>1</v>
      </c>
    </row>
    <row r="70" spans="1:16" x14ac:dyDescent="0.25">
      <c r="A70" s="12">
        <v>67</v>
      </c>
      <c r="B70" s="12" t="s">
        <v>10</v>
      </c>
      <c r="C70" s="12">
        <v>326477452</v>
      </c>
      <c r="D70" s="12" t="s">
        <v>119</v>
      </c>
      <c r="E70" s="12" t="s">
        <v>37</v>
      </c>
      <c r="F70" s="12" t="s">
        <v>9</v>
      </c>
      <c r="G70" s="14"/>
      <c r="H70" s="6" t="str">
        <f t="shared" si="4"/>
        <v/>
      </c>
      <c r="I70" s="12" t="str">
        <f>IF(AND(LEN(B70)&gt;0,B70='גליון נתונים-פנימי'!$D$4,LEN(C70)=8),TRUE,"סוג זיהוי או מס' דרכון לא תקין")</f>
        <v>סוג זיהוי או מס' דרכון לא תקין</v>
      </c>
      <c r="J70" s="12" t="b">
        <f>IF(AND(LEN(B70)&gt;0,B70='גליון נתונים-פנימי'!$D$3,MOD(MID(REPT(0,9-LEN(C70))&amp;C70,1,1)+MID("0246813579",MID(REPT(0,9-LEN(C70))&amp;C70,2,1)+1,1)+MID(REPT(0,9-LEN(C70))&amp;C70,3,1)+MID("0246813579",MID(REPT(0,9-LEN(C70))&amp;C70,4,1)+1,1)+MID(REPT(0,9-LEN(C70))&amp;C70,5,1)+MID("0246813579",MID(REPT(0,9-LEN(C70))&amp;C70,6,1)+1,1)+MID(REPT(0,9-LEN(C70))&amp;C70,7,1)+MID("0246813579",MID(REPT(0,9-LEN(C70))&amp;C70,8,1)+1,1)+MID(REPT(0,9-LEN(C70))&amp;C70,9,1),10)=0='גליון נתונים-פנימי'!$F$2,B70='גליון נתונים-פנימי'!$D$3),TRUE,"סוג זיהוי או מספר ת.ז לא תקינים")</f>
        <v>1</v>
      </c>
      <c r="M70" s="12" t="str">
        <f>IF(OR(I70='גליון נתונים-פנימי'!$F$2,J70='גליון נתונים-פנימי'!$F$2),"","סוג או מס' זיהוי אינם תקינים")</f>
        <v/>
      </c>
      <c r="N70" s="12" t="b">
        <f t="shared" si="5"/>
        <v>1</v>
      </c>
      <c r="O70" s="12" t="b">
        <f t="shared" si="5"/>
        <v>1</v>
      </c>
      <c r="P70" s="12" t="b">
        <f t="shared" si="6"/>
        <v>1</v>
      </c>
    </row>
    <row r="71" spans="1:16" x14ac:dyDescent="0.25">
      <c r="A71" s="12">
        <v>68</v>
      </c>
      <c r="B71" s="12" t="s">
        <v>10</v>
      </c>
      <c r="C71" s="12">
        <v>326471174</v>
      </c>
      <c r="D71" s="12" t="s">
        <v>120</v>
      </c>
      <c r="E71" s="12" t="s">
        <v>37</v>
      </c>
      <c r="F71" s="12" t="s">
        <v>9</v>
      </c>
      <c r="G71" s="14"/>
      <c r="H71" s="6" t="str">
        <f t="shared" si="4"/>
        <v/>
      </c>
      <c r="I71" s="12" t="str">
        <f>IF(AND(LEN(B71)&gt;0,B71='גליון נתונים-פנימי'!$D$4,LEN(C71)=8),TRUE,"סוג זיהוי או מס' דרכון לא תקין")</f>
        <v>סוג זיהוי או מס' דרכון לא תקין</v>
      </c>
      <c r="J71" s="12" t="b">
        <f>IF(AND(LEN(B71)&gt;0,B71='גליון נתונים-פנימי'!$D$3,MOD(MID(REPT(0,9-LEN(C71))&amp;C71,1,1)+MID("0246813579",MID(REPT(0,9-LEN(C71))&amp;C71,2,1)+1,1)+MID(REPT(0,9-LEN(C71))&amp;C71,3,1)+MID("0246813579",MID(REPT(0,9-LEN(C71))&amp;C71,4,1)+1,1)+MID(REPT(0,9-LEN(C71))&amp;C71,5,1)+MID("0246813579",MID(REPT(0,9-LEN(C71))&amp;C71,6,1)+1,1)+MID(REPT(0,9-LEN(C71))&amp;C71,7,1)+MID("0246813579",MID(REPT(0,9-LEN(C71))&amp;C71,8,1)+1,1)+MID(REPT(0,9-LEN(C71))&amp;C71,9,1),10)=0='גליון נתונים-פנימי'!$F$2,B71='גליון נתונים-פנימי'!$D$3),TRUE,"סוג זיהוי או מספר ת.ז לא תקינים")</f>
        <v>1</v>
      </c>
      <c r="M71" s="12" t="str">
        <f>IF(OR(I71='גליון נתונים-פנימי'!$F$2,J71='גליון נתונים-פנימי'!$F$2),"","סוג או מס' זיהוי אינם תקינים")</f>
        <v/>
      </c>
      <c r="N71" s="12" t="b">
        <f t="shared" si="5"/>
        <v>1</v>
      </c>
      <c r="O71" s="12" t="b">
        <f t="shared" si="5"/>
        <v>1</v>
      </c>
      <c r="P71" s="12" t="b">
        <f t="shared" si="6"/>
        <v>1</v>
      </c>
    </row>
    <row r="72" spans="1:16" x14ac:dyDescent="0.25">
      <c r="A72" s="12">
        <v>69</v>
      </c>
      <c r="B72" s="12" t="s">
        <v>10</v>
      </c>
      <c r="C72" s="12">
        <v>326102480</v>
      </c>
      <c r="D72" s="12" t="s">
        <v>121</v>
      </c>
      <c r="E72" s="12" t="s">
        <v>77</v>
      </c>
      <c r="F72" s="12" t="s">
        <v>9</v>
      </c>
      <c r="G72" s="14"/>
      <c r="H72" s="6" t="str">
        <f t="shared" si="4"/>
        <v/>
      </c>
      <c r="I72" s="12" t="str">
        <f>IF(AND(LEN(B72)&gt;0,B72='גליון נתונים-פנימי'!$D$4,LEN(C72)=8),TRUE,"סוג זיהוי או מס' דרכון לא תקין")</f>
        <v>סוג זיהוי או מס' דרכון לא תקין</v>
      </c>
      <c r="J72" s="12" t="b">
        <f>IF(AND(LEN(B72)&gt;0,B72='גליון נתונים-פנימי'!$D$3,MOD(MID(REPT(0,9-LEN(C72))&amp;C72,1,1)+MID("0246813579",MID(REPT(0,9-LEN(C72))&amp;C72,2,1)+1,1)+MID(REPT(0,9-LEN(C72))&amp;C72,3,1)+MID("0246813579",MID(REPT(0,9-LEN(C72))&amp;C72,4,1)+1,1)+MID(REPT(0,9-LEN(C72))&amp;C72,5,1)+MID("0246813579",MID(REPT(0,9-LEN(C72))&amp;C72,6,1)+1,1)+MID(REPT(0,9-LEN(C72))&amp;C72,7,1)+MID("0246813579",MID(REPT(0,9-LEN(C72))&amp;C72,8,1)+1,1)+MID(REPT(0,9-LEN(C72))&amp;C72,9,1),10)=0='גליון נתונים-פנימי'!$F$2,B72='גליון נתונים-פנימי'!$D$3),TRUE,"סוג זיהוי או מספר ת.ז לא תקינים")</f>
        <v>1</v>
      </c>
      <c r="M72" s="12" t="str">
        <f>IF(OR(I72='גליון נתונים-פנימי'!$F$2,J72='גליון נתונים-פנימי'!$F$2),"","סוג או מס' זיהוי אינם תקינים")</f>
        <v/>
      </c>
      <c r="N72" s="12" t="b">
        <f t="shared" si="5"/>
        <v>1</v>
      </c>
      <c r="O72" s="12" t="b">
        <f t="shared" si="5"/>
        <v>1</v>
      </c>
      <c r="P72" s="12" t="b">
        <f t="shared" si="6"/>
        <v>1</v>
      </c>
    </row>
    <row r="73" spans="1:16" x14ac:dyDescent="0.25">
      <c r="A73" s="12">
        <v>70</v>
      </c>
      <c r="B73" s="12" t="s">
        <v>10</v>
      </c>
      <c r="C73" s="12">
        <v>326098480</v>
      </c>
      <c r="D73" s="12" t="s">
        <v>122</v>
      </c>
      <c r="E73" s="12" t="s">
        <v>36</v>
      </c>
      <c r="F73" s="12" t="s">
        <v>9</v>
      </c>
      <c r="G73" s="14"/>
      <c r="H73" s="6" t="str">
        <f t="shared" si="4"/>
        <v/>
      </c>
      <c r="I73" s="12" t="str">
        <f>IF(AND(LEN(B73)&gt;0,B73='גליון נתונים-פנימי'!$D$4,LEN(C73)=8),TRUE,"סוג זיהוי או מס' דרכון לא תקין")</f>
        <v>סוג זיהוי או מס' דרכון לא תקין</v>
      </c>
      <c r="J73" s="12" t="b">
        <f>IF(AND(LEN(B73)&gt;0,B73='גליון נתונים-פנימי'!$D$3,MOD(MID(REPT(0,9-LEN(C73))&amp;C73,1,1)+MID("0246813579",MID(REPT(0,9-LEN(C73))&amp;C73,2,1)+1,1)+MID(REPT(0,9-LEN(C73))&amp;C73,3,1)+MID("0246813579",MID(REPT(0,9-LEN(C73))&amp;C73,4,1)+1,1)+MID(REPT(0,9-LEN(C73))&amp;C73,5,1)+MID("0246813579",MID(REPT(0,9-LEN(C73))&amp;C73,6,1)+1,1)+MID(REPT(0,9-LEN(C73))&amp;C73,7,1)+MID("0246813579",MID(REPT(0,9-LEN(C73))&amp;C73,8,1)+1,1)+MID(REPT(0,9-LEN(C73))&amp;C73,9,1),10)=0='גליון נתונים-פנימי'!$F$2,B73='גליון נתונים-פנימי'!$D$3),TRUE,"סוג זיהוי או מספר ת.ז לא תקינים")</f>
        <v>1</v>
      </c>
      <c r="M73" s="12" t="str">
        <f>IF(OR(I73='גליון נתונים-פנימי'!$F$2,J73='גליון נתונים-פנימי'!$F$2),"","סוג או מס' זיהוי אינם תקינים")</f>
        <v/>
      </c>
      <c r="N73" s="12" t="b">
        <f t="shared" si="5"/>
        <v>1</v>
      </c>
      <c r="O73" s="12" t="b">
        <f t="shared" si="5"/>
        <v>1</v>
      </c>
      <c r="P73" s="12" t="b">
        <f t="shared" si="6"/>
        <v>1</v>
      </c>
    </row>
    <row r="74" spans="1:16" x14ac:dyDescent="0.25">
      <c r="A74" s="12">
        <v>71</v>
      </c>
      <c r="B74" s="12" t="s">
        <v>10</v>
      </c>
      <c r="C74" s="12">
        <v>326102498</v>
      </c>
      <c r="D74" s="12" t="s">
        <v>123</v>
      </c>
      <c r="E74" s="12" t="s">
        <v>37</v>
      </c>
      <c r="F74" s="12" t="s">
        <v>9</v>
      </c>
      <c r="G74" s="14"/>
      <c r="H74" s="6" t="str">
        <f t="shared" si="4"/>
        <v/>
      </c>
      <c r="I74" s="12" t="str">
        <f>IF(AND(LEN(B74)&gt;0,B74='גליון נתונים-פנימי'!$D$4,LEN(C74)=8),TRUE,"סוג זיהוי או מס' דרכון לא תקין")</f>
        <v>סוג זיהוי או מס' דרכון לא תקין</v>
      </c>
      <c r="J74" s="12" t="b">
        <f>IF(AND(LEN(B74)&gt;0,B74='גליון נתונים-פנימי'!$D$3,MOD(MID(REPT(0,9-LEN(C74))&amp;C74,1,1)+MID("0246813579",MID(REPT(0,9-LEN(C74))&amp;C74,2,1)+1,1)+MID(REPT(0,9-LEN(C74))&amp;C74,3,1)+MID("0246813579",MID(REPT(0,9-LEN(C74))&amp;C74,4,1)+1,1)+MID(REPT(0,9-LEN(C74))&amp;C74,5,1)+MID("0246813579",MID(REPT(0,9-LEN(C74))&amp;C74,6,1)+1,1)+MID(REPT(0,9-LEN(C74))&amp;C74,7,1)+MID("0246813579",MID(REPT(0,9-LEN(C74))&amp;C74,8,1)+1,1)+MID(REPT(0,9-LEN(C74))&amp;C74,9,1),10)=0='גליון נתונים-פנימי'!$F$2,B74='גליון נתונים-פנימי'!$D$3),TRUE,"סוג זיהוי או מספר ת.ז לא תקינים")</f>
        <v>1</v>
      </c>
      <c r="M74" s="12" t="str">
        <f>IF(OR(I74='גליון נתונים-פנימי'!$F$2,J74='גליון נתונים-פנימי'!$F$2),"","סוג או מס' זיהוי אינם תקינים")</f>
        <v/>
      </c>
      <c r="N74" s="12" t="b">
        <f t="shared" si="5"/>
        <v>1</v>
      </c>
      <c r="O74" s="12" t="b">
        <f t="shared" si="5"/>
        <v>1</v>
      </c>
      <c r="P74" s="12" t="b">
        <f t="shared" si="6"/>
        <v>1</v>
      </c>
    </row>
    <row r="75" spans="1:16" x14ac:dyDescent="0.25">
      <c r="A75" s="12">
        <v>72</v>
      </c>
      <c r="B75" s="12" t="s">
        <v>10</v>
      </c>
      <c r="C75" s="12">
        <v>327762217</v>
      </c>
      <c r="D75" s="12" t="s">
        <v>124</v>
      </c>
      <c r="E75" s="12" t="s">
        <v>37</v>
      </c>
      <c r="F75" s="12" t="s">
        <v>9</v>
      </c>
      <c r="G75" s="14"/>
      <c r="H75" s="6" t="str">
        <f t="shared" si="4"/>
        <v/>
      </c>
      <c r="I75" s="12" t="str">
        <f>IF(AND(LEN(B75)&gt;0,B75='גליון נתונים-פנימי'!$D$4,LEN(C75)=8),TRUE,"סוג זיהוי או מס' דרכון לא תקין")</f>
        <v>סוג זיהוי או מס' דרכון לא תקין</v>
      </c>
      <c r="J75" s="12" t="b">
        <f>IF(AND(LEN(B75)&gt;0,B75='גליון נתונים-פנימי'!$D$3,MOD(MID(REPT(0,9-LEN(C75))&amp;C75,1,1)+MID("0246813579",MID(REPT(0,9-LEN(C75))&amp;C75,2,1)+1,1)+MID(REPT(0,9-LEN(C75))&amp;C75,3,1)+MID("0246813579",MID(REPT(0,9-LEN(C75))&amp;C75,4,1)+1,1)+MID(REPT(0,9-LEN(C75))&amp;C75,5,1)+MID("0246813579",MID(REPT(0,9-LEN(C75))&amp;C75,6,1)+1,1)+MID(REPT(0,9-LEN(C75))&amp;C75,7,1)+MID("0246813579",MID(REPT(0,9-LEN(C75))&amp;C75,8,1)+1,1)+MID(REPT(0,9-LEN(C75))&amp;C75,9,1),10)=0='גליון נתונים-פנימי'!$F$2,B75='גליון נתונים-פנימי'!$D$3),TRUE,"סוג זיהוי או מספר ת.ז לא תקינים")</f>
        <v>1</v>
      </c>
      <c r="M75" s="12" t="str">
        <f>IF(OR(I75='גליון נתונים-פנימי'!$F$2,J75='גליון נתונים-פנימי'!$F$2),"","סוג או מס' זיהוי אינם תקינים")</f>
        <v/>
      </c>
      <c r="N75" s="12" t="b">
        <f t="shared" si="5"/>
        <v>1</v>
      </c>
      <c r="O75" s="12" t="b">
        <f t="shared" si="5"/>
        <v>1</v>
      </c>
      <c r="P75" s="12" t="b">
        <f t="shared" si="6"/>
        <v>1</v>
      </c>
    </row>
    <row r="76" spans="1:16" x14ac:dyDescent="0.25">
      <c r="A76" s="12">
        <v>73</v>
      </c>
      <c r="B76" s="12" t="s">
        <v>10</v>
      </c>
      <c r="C76" s="12">
        <v>326361896</v>
      </c>
      <c r="D76" s="12" t="s">
        <v>115</v>
      </c>
      <c r="E76" s="12" t="s">
        <v>37</v>
      </c>
      <c r="F76" s="12" t="s">
        <v>9</v>
      </c>
      <c r="G76" s="14"/>
      <c r="H76" s="6" t="str">
        <f t="shared" si="4"/>
        <v/>
      </c>
      <c r="I76" s="12" t="str">
        <f>IF(AND(LEN(B76)&gt;0,B76='גליון נתונים-פנימי'!$D$4,LEN(C76)=8),TRUE,"סוג זיהוי או מס' דרכון לא תקין")</f>
        <v>סוג זיהוי או מס' דרכון לא תקין</v>
      </c>
      <c r="J76" s="12" t="b">
        <f>IF(AND(LEN(B76)&gt;0,B76='גליון נתונים-פנימי'!$D$3,MOD(MID(REPT(0,9-LEN(C76))&amp;C76,1,1)+MID("0246813579",MID(REPT(0,9-LEN(C76))&amp;C76,2,1)+1,1)+MID(REPT(0,9-LEN(C76))&amp;C76,3,1)+MID("0246813579",MID(REPT(0,9-LEN(C76))&amp;C76,4,1)+1,1)+MID(REPT(0,9-LEN(C76))&amp;C76,5,1)+MID("0246813579",MID(REPT(0,9-LEN(C76))&amp;C76,6,1)+1,1)+MID(REPT(0,9-LEN(C76))&amp;C76,7,1)+MID("0246813579",MID(REPT(0,9-LEN(C76))&amp;C76,8,1)+1,1)+MID(REPT(0,9-LEN(C76))&amp;C76,9,1),10)=0='גליון נתונים-פנימי'!$F$2,B76='גליון נתונים-פנימי'!$D$3),TRUE,"סוג זיהוי או מספר ת.ז לא תקינים")</f>
        <v>1</v>
      </c>
      <c r="M76" s="12" t="str">
        <f>IF(OR(I76='גליון נתונים-פנימי'!$F$2,J76='גליון נתונים-פנימי'!$F$2),"","סוג או מס' זיהוי אינם תקינים")</f>
        <v/>
      </c>
      <c r="N76" s="12" t="b">
        <f t="shared" si="5"/>
        <v>1</v>
      </c>
      <c r="O76" s="12" t="b">
        <f t="shared" si="5"/>
        <v>1</v>
      </c>
      <c r="P76" s="12" t="b">
        <f t="shared" si="6"/>
        <v>1</v>
      </c>
    </row>
    <row r="77" spans="1:16" x14ac:dyDescent="0.25">
      <c r="A77" s="12">
        <v>74</v>
      </c>
      <c r="B77" s="12" t="s">
        <v>10</v>
      </c>
      <c r="C77" s="12">
        <v>326045879</v>
      </c>
      <c r="D77" s="12" t="s">
        <v>125</v>
      </c>
      <c r="E77" s="12" t="s">
        <v>37</v>
      </c>
      <c r="F77" s="12" t="s">
        <v>9</v>
      </c>
      <c r="G77" s="14"/>
      <c r="H77" s="6" t="str">
        <f t="shared" si="4"/>
        <v/>
      </c>
      <c r="I77" s="12" t="str">
        <f>IF(AND(LEN(B77)&gt;0,B77='גליון נתונים-פנימי'!$D$4,LEN(C77)=8),TRUE,"סוג זיהוי או מס' דרכון לא תקין")</f>
        <v>סוג זיהוי או מס' דרכון לא תקין</v>
      </c>
      <c r="J77" s="12" t="b">
        <f>IF(AND(LEN(B77)&gt;0,B77='גליון נתונים-פנימי'!$D$3,MOD(MID(REPT(0,9-LEN(C77))&amp;C77,1,1)+MID("0246813579",MID(REPT(0,9-LEN(C77))&amp;C77,2,1)+1,1)+MID(REPT(0,9-LEN(C77))&amp;C77,3,1)+MID("0246813579",MID(REPT(0,9-LEN(C77))&amp;C77,4,1)+1,1)+MID(REPT(0,9-LEN(C77))&amp;C77,5,1)+MID("0246813579",MID(REPT(0,9-LEN(C77))&amp;C77,6,1)+1,1)+MID(REPT(0,9-LEN(C77))&amp;C77,7,1)+MID("0246813579",MID(REPT(0,9-LEN(C77))&amp;C77,8,1)+1,1)+MID(REPT(0,9-LEN(C77))&amp;C77,9,1),10)=0='גליון נתונים-פנימי'!$F$2,B77='גליון נתונים-פנימי'!$D$3),TRUE,"סוג זיהוי או מספר ת.ז לא תקינים")</f>
        <v>1</v>
      </c>
      <c r="M77" s="12" t="str">
        <f>IF(OR(I77='גליון נתונים-פנימי'!$F$2,J77='גליון נתונים-פנימי'!$F$2),"","סוג או מס' זיהוי אינם תקינים")</f>
        <v/>
      </c>
      <c r="N77" s="12" t="b">
        <f t="shared" si="5"/>
        <v>1</v>
      </c>
      <c r="O77" s="12" t="b">
        <f t="shared" si="5"/>
        <v>1</v>
      </c>
      <c r="P77" s="12" t="b">
        <f t="shared" si="6"/>
        <v>1</v>
      </c>
    </row>
    <row r="78" spans="1:16" x14ac:dyDescent="0.25">
      <c r="A78" s="12">
        <v>75</v>
      </c>
      <c r="B78" s="12" t="s">
        <v>10</v>
      </c>
      <c r="C78" s="12">
        <v>324010123</v>
      </c>
      <c r="D78" s="12" t="s">
        <v>126</v>
      </c>
      <c r="E78" s="12" t="s">
        <v>37</v>
      </c>
      <c r="F78" s="12" t="s">
        <v>9</v>
      </c>
      <c r="G78" s="14"/>
      <c r="H78" s="6" t="str">
        <f t="shared" si="4"/>
        <v/>
      </c>
      <c r="I78" s="12" t="str">
        <f>IF(AND(LEN(B78)&gt;0,B78='גליון נתונים-פנימי'!$D$4,LEN(C78)=8),TRUE,"סוג זיהוי או מס' דרכון לא תקין")</f>
        <v>סוג זיהוי או מס' דרכון לא תקין</v>
      </c>
      <c r="J78" s="12" t="b">
        <f>IF(AND(LEN(B78)&gt;0,B78='גליון נתונים-פנימי'!$D$3,MOD(MID(REPT(0,9-LEN(C78))&amp;C78,1,1)+MID("0246813579",MID(REPT(0,9-LEN(C78))&amp;C78,2,1)+1,1)+MID(REPT(0,9-LEN(C78))&amp;C78,3,1)+MID("0246813579",MID(REPT(0,9-LEN(C78))&amp;C78,4,1)+1,1)+MID(REPT(0,9-LEN(C78))&amp;C78,5,1)+MID("0246813579",MID(REPT(0,9-LEN(C78))&amp;C78,6,1)+1,1)+MID(REPT(0,9-LEN(C78))&amp;C78,7,1)+MID("0246813579",MID(REPT(0,9-LEN(C78))&amp;C78,8,1)+1,1)+MID(REPT(0,9-LEN(C78))&amp;C78,9,1),10)=0='גליון נתונים-פנימי'!$F$2,B78='גליון נתונים-פנימי'!$D$3),TRUE,"סוג זיהוי או מספר ת.ז לא תקינים")</f>
        <v>1</v>
      </c>
      <c r="M78" s="12" t="str">
        <f>IF(OR(I78='גליון נתונים-פנימי'!$F$2,J78='גליון נתונים-פנימי'!$F$2),"","סוג או מס' זיהוי אינם תקינים")</f>
        <v/>
      </c>
      <c r="N78" s="12" t="b">
        <f t="shared" si="5"/>
        <v>1</v>
      </c>
      <c r="O78" s="12" t="b">
        <f t="shared" si="5"/>
        <v>1</v>
      </c>
      <c r="P78" s="12" t="b">
        <f t="shared" si="6"/>
        <v>1</v>
      </c>
    </row>
    <row r="79" spans="1:16" x14ac:dyDescent="0.25">
      <c r="A79" s="12">
        <v>76</v>
      </c>
      <c r="B79" s="12" t="s">
        <v>10</v>
      </c>
      <c r="C79" s="12">
        <v>326096286</v>
      </c>
      <c r="D79" s="12" t="s">
        <v>127</v>
      </c>
      <c r="E79" s="12" t="s">
        <v>37</v>
      </c>
      <c r="F79" s="12" t="s">
        <v>9</v>
      </c>
      <c r="G79" s="14"/>
      <c r="H79" s="6" t="str">
        <f t="shared" si="4"/>
        <v/>
      </c>
      <c r="I79" s="12" t="str">
        <f>IF(AND(LEN(B79)&gt;0,B79='גליון נתונים-פנימי'!$D$4,LEN(C79)=8),TRUE,"סוג זיהוי או מס' דרכון לא תקין")</f>
        <v>סוג זיהוי או מס' דרכון לא תקין</v>
      </c>
      <c r="J79" s="12" t="b">
        <f>IF(AND(LEN(B79)&gt;0,B79='גליון נתונים-פנימי'!$D$3,MOD(MID(REPT(0,9-LEN(C79))&amp;C79,1,1)+MID("0246813579",MID(REPT(0,9-LEN(C79))&amp;C79,2,1)+1,1)+MID(REPT(0,9-LEN(C79))&amp;C79,3,1)+MID("0246813579",MID(REPT(0,9-LEN(C79))&amp;C79,4,1)+1,1)+MID(REPT(0,9-LEN(C79))&amp;C79,5,1)+MID("0246813579",MID(REPT(0,9-LEN(C79))&amp;C79,6,1)+1,1)+MID(REPT(0,9-LEN(C79))&amp;C79,7,1)+MID("0246813579",MID(REPT(0,9-LEN(C79))&amp;C79,8,1)+1,1)+MID(REPT(0,9-LEN(C79))&amp;C79,9,1),10)=0='גליון נתונים-פנימי'!$F$2,B79='גליון נתונים-פנימי'!$D$3),TRUE,"סוג זיהוי או מספר ת.ז לא תקינים")</f>
        <v>1</v>
      </c>
      <c r="M79" s="12" t="str">
        <f>IF(OR(I79='גליון נתונים-פנימי'!$F$2,J79='גליון נתונים-פנימי'!$F$2),"","סוג או מס' זיהוי אינם תקינים")</f>
        <v/>
      </c>
      <c r="N79" s="12" t="b">
        <f t="shared" si="5"/>
        <v>1</v>
      </c>
      <c r="O79" s="12" t="b">
        <f t="shared" si="5"/>
        <v>1</v>
      </c>
      <c r="P79" s="12" t="b">
        <f t="shared" si="6"/>
        <v>1</v>
      </c>
    </row>
    <row r="80" spans="1:16" ht="27.6" x14ac:dyDescent="0.25">
      <c r="A80" s="12">
        <v>77</v>
      </c>
      <c r="B80" s="12" t="s">
        <v>10</v>
      </c>
      <c r="C80" s="18" t="s">
        <v>62</v>
      </c>
      <c r="D80" s="12" t="s">
        <v>107</v>
      </c>
      <c r="E80" s="12" t="s">
        <v>37</v>
      </c>
      <c r="F80" s="12" t="s">
        <v>9</v>
      </c>
      <c r="G80" s="14"/>
      <c r="H80" s="6" t="e">
        <f t="shared" si="4"/>
        <v>#VALUE!</v>
      </c>
      <c r="I80" s="12" t="str">
        <f>IF(AND(LEN(B80)&gt;0,B80='גליון נתונים-פנימי'!$D$4,LEN(C80)=8),TRUE,"סוג זיהוי או מס' דרכון לא תקין")</f>
        <v>סוג זיהוי או מס' דרכון לא תקין</v>
      </c>
      <c r="J80" s="12" t="e">
        <f>IF(AND(LEN(B80)&gt;0,B80='גליון נתונים-פנימי'!$D$3,MOD(MID(REPT(0,9-LEN(C80))&amp;C80,1,1)+MID("0246813579",MID(REPT(0,9-LEN(C80))&amp;C80,2,1)+1,1)+MID(REPT(0,9-LEN(C80))&amp;C80,3,1)+MID("0246813579",MID(REPT(0,9-LEN(C80))&amp;C80,4,1)+1,1)+MID(REPT(0,9-LEN(C80))&amp;C80,5,1)+MID("0246813579",MID(REPT(0,9-LEN(C80))&amp;C80,6,1)+1,1)+MID(REPT(0,9-LEN(C80))&amp;C80,7,1)+MID("0246813579",MID(REPT(0,9-LEN(C80))&amp;C80,8,1)+1,1)+MID(REPT(0,9-LEN(C80))&amp;C80,9,1),10)=0='גליון נתונים-פנימי'!$F$2,B80='גליון נתונים-פנימי'!$D$3),TRUE,"סוג זיהוי או מספר ת.ז לא תקינים")</f>
        <v>#VALUE!</v>
      </c>
      <c r="M80" s="12" t="e">
        <f>IF(OR(I80='גליון נתונים-פנימי'!$F$2,J80='גליון נתונים-פנימי'!$F$2),"","סוג או מס' זיהוי אינם תקינים")</f>
        <v>#VALUE!</v>
      </c>
      <c r="N80" s="12" t="b">
        <f t="shared" si="5"/>
        <v>1</v>
      </c>
      <c r="O80" s="12" t="b">
        <f t="shared" si="5"/>
        <v>1</v>
      </c>
      <c r="P80" s="12" t="b">
        <f t="shared" si="6"/>
        <v>1</v>
      </c>
    </row>
    <row r="81" spans="1:16" x14ac:dyDescent="0.25">
      <c r="A81" s="12">
        <v>78</v>
      </c>
      <c r="B81" s="12" t="s">
        <v>10</v>
      </c>
      <c r="C81" s="12">
        <v>327591723</v>
      </c>
      <c r="D81" s="12" t="s">
        <v>44</v>
      </c>
      <c r="E81" s="12" t="s">
        <v>31</v>
      </c>
      <c r="F81" s="12" t="s">
        <v>9</v>
      </c>
      <c r="G81" s="14"/>
      <c r="H81" s="6" t="str">
        <f t="shared" si="4"/>
        <v/>
      </c>
      <c r="I81" s="12" t="str">
        <f>IF(AND(LEN(B81)&gt;0,B81='גליון נתונים-פנימי'!$D$4,LEN(C81)=8),TRUE,"סוג זיהוי או מס' דרכון לא תקין")</f>
        <v>סוג זיהוי או מס' דרכון לא תקין</v>
      </c>
      <c r="J81" s="12" t="b">
        <f>IF(AND(LEN(B81)&gt;0,B81='גליון נתונים-פנימי'!$D$3,MOD(MID(REPT(0,9-LEN(C81))&amp;C81,1,1)+MID("0246813579",MID(REPT(0,9-LEN(C81))&amp;C81,2,1)+1,1)+MID(REPT(0,9-LEN(C81))&amp;C81,3,1)+MID("0246813579",MID(REPT(0,9-LEN(C81))&amp;C81,4,1)+1,1)+MID(REPT(0,9-LEN(C81))&amp;C81,5,1)+MID("0246813579",MID(REPT(0,9-LEN(C81))&amp;C81,6,1)+1,1)+MID(REPT(0,9-LEN(C81))&amp;C81,7,1)+MID("0246813579",MID(REPT(0,9-LEN(C81))&amp;C81,8,1)+1,1)+MID(REPT(0,9-LEN(C81))&amp;C81,9,1),10)=0='גליון נתונים-פנימי'!$F$2,B81='גליון נתונים-פנימי'!$D$3),TRUE,"סוג זיהוי או מספר ת.ז לא תקינים")</f>
        <v>1</v>
      </c>
      <c r="M81" s="12" t="str">
        <f>IF(OR(I81='גליון נתונים-פנימי'!$F$2,J81='גליון נתונים-פנימי'!$F$2),"","סוג או מס' זיהוי אינם תקינים")</f>
        <v/>
      </c>
      <c r="N81" s="12" t="b">
        <f t="shared" si="5"/>
        <v>1</v>
      </c>
      <c r="O81" s="12" t="b">
        <f t="shared" si="5"/>
        <v>1</v>
      </c>
      <c r="P81" s="12" t="b">
        <f t="shared" si="6"/>
        <v>1</v>
      </c>
    </row>
    <row r="82" spans="1:16" x14ac:dyDescent="0.25">
      <c r="A82" s="12">
        <v>79</v>
      </c>
      <c r="B82" s="12" t="s">
        <v>10</v>
      </c>
      <c r="C82" s="12">
        <v>2193509566</v>
      </c>
      <c r="D82" s="12" t="s">
        <v>134</v>
      </c>
      <c r="E82" s="12" t="s">
        <v>128</v>
      </c>
      <c r="F82" s="12" t="s">
        <v>9</v>
      </c>
      <c r="G82" s="14"/>
      <c r="H82" s="6" t="e">
        <f t="shared" si="4"/>
        <v>#VALUE!</v>
      </c>
      <c r="I82" s="12" t="str">
        <f>IF(AND(LEN(B82)&gt;0,B82='גליון נתונים-פנימי'!$D$4,LEN(C82)=8),TRUE,"סוג זיהוי או מס' דרכון לא תקין")</f>
        <v>סוג זיהוי או מס' דרכון לא תקין</v>
      </c>
      <c r="J82" s="12" t="e">
        <f>IF(AND(LEN(B82)&gt;0,B82='גליון נתונים-פנימי'!$D$3,MOD(MID(REPT(0,9-LEN(C82))&amp;C82,1,1)+MID("0246813579",MID(REPT(0,9-LEN(C82))&amp;C82,2,1)+1,1)+MID(REPT(0,9-LEN(C82))&amp;C82,3,1)+MID("0246813579",MID(REPT(0,9-LEN(C82))&amp;C82,4,1)+1,1)+MID(REPT(0,9-LEN(C82))&amp;C82,5,1)+MID("0246813579",MID(REPT(0,9-LEN(C82))&amp;C82,6,1)+1,1)+MID(REPT(0,9-LEN(C82))&amp;C82,7,1)+MID("0246813579",MID(REPT(0,9-LEN(C82))&amp;C82,8,1)+1,1)+MID(REPT(0,9-LEN(C82))&amp;C82,9,1),10)=0='גליון נתונים-פנימי'!$F$2,B82='גליון נתונים-פנימי'!$D$3),TRUE,"סוג זיהוי או מספר ת.ז לא תקינים")</f>
        <v>#VALUE!</v>
      </c>
      <c r="M82" s="12" t="e">
        <f>IF(OR(I82='גליון נתונים-פנימי'!$F$2,J82='גליון נתונים-פנימי'!$F$2),"","סוג או מס' זיהוי אינם תקינים")</f>
        <v>#VALUE!</v>
      </c>
      <c r="N82" s="12" t="b">
        <f t="shared" si="5"/>
        <v>1</v>
      </c>
      <c r="O82" s="12" t="b">
        <f t="shared" si="5"/>
        <v>1</v>
      </c>
      <c r="P82" s="12" t="b">
        <f t="shared" si="6"/>
        <v>1</v>
      </c>
    </row>
    <row r="83" spans="1:16" x14ac:dyDescent="0.25">
      <c r="A83" s="12">
        <v>80</v>
      </c>
      <c r="B83" s="12" t="s">
        <v>10</v>
      </c>
      <c r="C83" s="12">
        <v>213446883</v>
      </c>
      <c r="D83" s="12" t="s">
        <v>135</v>
      </c>
      <c r="E83" s="12" t="s">
        <v>133</v>
      </c>
      <c r="F83" s="12" t="s">
        <v>9</v>
      </c>
      <c r="G83" s="14"/>
      <c r="H83" s="6" t="str">
        <f t="shared" si="4"/>
        <v/>
      </c>
      <c r="I83" s="12" t="str">
        <f>IF(AND(LEN(B83)&gt;0,B83='גליון נתונים-פנימי'!$D$4,LEN(C83)=8),TRUE,"סוג זיהוי או מס' דרכון לא תקין")</f>
        <v>סוג זיהוי או מס' דרכון לא תקין</v>
      </c>
      <c r="J83" s="12" t="b">
        <f>IF(AND(LEN(B83)&gt;0,B83='גליון נתונים-פנימי'!$D$3,MOD(MID(REPT(0,9-LEN(C83))&amp;C83,1,1)+MID("0246813579",MID(REPT(0,9-LEN(C83))&amp;C83,2,1)+1,1)+MID(REPT(0,9-LEN(C83))&amp;C83,3,1)+MID("0246813579",MID(REPT(0,9-LEN(C83))&amp;C83,4,1)+1,1)+MID(REPT(0,9-LEN(C83))&amp;C83,5,1)+MID("0246813579",MID(REPT(0,9-LEN(C83))&amp;C83,6,1)+1,1)+MID(REPT(0,9-LEN(C83))&amp;C83,7,1)+MID("0246813579",MID(REPT(0,9-LEN(C83))&amp;C83,8,1)+1,1)+MID(REPT(0,9-LEN(C83))&amp;C83,9,1),10)=0='גליון נתונים-פנימי'!$F$2,B83='גליון נתונים-פנימי'!$D$3),TRUE,"סוג זיהוי או מספר ת.ז לא תקינים")</f>
        <v>1</v>
      </c>
      <c r="M83" s="12" t="str">
        <f>IF(OR(I83='גליון נתונים-פנימי'!$F$2,J83='גליון נתונים-פנימי'!$F$2),"","סוג או מס' זיהוי אינם תקינים")</f>
        <v/>
      </c>
      <c r="N83" s="12" t="b">
        <f t="shared" si="5"/>
        <v>1</v>
      </c>
      <c r="O83" s="12" t="b">
        <f t="shared" si="5"/>
        <v>1</v>
      </c>
      <c r="P83" s="12" t="b">
        <f t="shared" si="6"/>
        <v>1</v>
      </c>
    </row>
    <row r="84" spans="1:16" x14ac:dyDescent="0.25">
      <c r="A84" s="12">
        <v>81</v>
      </c>
      <c r="B84" s="12" t="s">
        <v>10</v>
      </c>
      <c r="C84" s="12">
        <v>214907677</v>
      </c>
      <c r="D84" s="12" t="s">
        <v>136</v>
      </c>
      <c r="E84" s="12" t="s">
        <v>31</v>
      </c>
      <c r="F84" s="12" t="s">
        <v>9</v>
      </c>
      <c r="G84" s="14"/>
      <c r="H84" s="6" t="str">
        <f t="shared" si="4"/>
        <v/>
      </c>
      <c r="I84" s="12" t="str">
        <f>IF(AND(LEN(B84)&gt;0,B84='גליון נתונים-פנימי'!$D$4,LEN(C84)=8),TRUE,"סוג זיהוי או מס' דרכון לא תקין")</f>
        <v>סוג זיהוי או מס' דרכון לא תקין</v>
      </c>
      <c r="J84" s="12" t="b">
        <f>IF(AND(LEN(B84)&gt;0,B84='גליון נתונים-פנימי'!$D$3,MOD(MID(REPT(0,9-LEN(C84))&amp;C84,1,1)+MID("0246813579",MID(REPT(0,9-LEN(C84))&amp;C84,2,1)+1,1)+MID(REPT(0,9-LEN(C84))&amp;C84,3,1)+MID("0246813579",MID(REPT(0,9-LEN(C84))&amp;C84,4,1)+1,1)+MID(REPT(0,9-LEN(C84))&amp;C84,5,1)+MID("0246813579",MID(REPT(0,9-LEN(C84))&amp;C84,6,1)+1,1)+MID(REPT(0,9-LEN(C84))&amp;C84,7,1)+MID("0246813579",MID(REPT(0,9-LEN(C84))&amp;C84,8,1)+1,1)+MID(REPT(0,9-LEN(C84))&amp;C84,9,1),10)=0='גליון נתונים-פנימי'!$F$2,B84='גליון נתונים-פנימי'!$D$3),TRUE,"סוג זיהוי או מספר ת.ז לא תקינים")</f>
        <v>1</v>
      </c>
      <c r="M84" s="12" t="str">
        <f>IF(OR(I84='גליון נתונים-פנימי'!$F$2,J84='גליון נתונים-פנימי'!$F$2),"","סוג או מס' זיהוי אינם תקינים")</f>
        <v/>
      </c>
      <c r="N84" s="12" t="b">
        <f t="shared" si="5"/>
        <v>1</v>
      </c>
      <c r="O84" s="12" t="b">
        <f t="shared" si="5"/>
        <v>1</v>
      </c>
      <c r="P84" s="12" t="b">
        <f t="shared" si="6"/>
        <v>1</v>
      </c>
    </row>
    <row r="85" spans="1:16" x14ac:dyDescent="0.25">
      <c r="A85" s="12">
        <v>82</v>
      </c>
      <c r="B85" s="12" t="s">
        <v>10</v>
      </c>
      <c r="C85" s="12">
        <v>326010618</v>
      </c>
      <c r="D85" s="12" t="s">
        <v>137</v>
      </c>
      <c r="E85" s="12" t="s">
        <v>129</v>
      </c>
      <c r="F85" s="12" t="s">
        <v>9</v>
      </c>
      <c r="G85" s="14"/>
      <c r="H85" s="6" t="str">
        <f t="shared" si="4"/>
        <v/>
      </c>
      <c r="I85" s="12" t="str">
        <f>IF(AND(LEN(B85)&gt;0,B85='גליון נתונים-פנימי'!$D$4,LEN(C85)=8),TRUE,"סוג זיהוי או מס' דרכון לא תקין")</f>
        <v>סוג זיהוי או מס' דרכון לא תקין</v>
      </c>
      <c r="J85" s="12" t="b">
        <f>IF(AND(LEN(B85)&gt;0,B85='גליון נתונים-פנימי'!$D$3,MOD(MID(REPT(0,9-LEN(C85))&amp;C85,1,1)+MID("0246813579",MID(REPT(0,9-LEN(C85))&amp;C85,2,1)+1,1)+MID(REPT(0,9-LEN(C85))&amp;C85,3,1)+MID("0246813579",MID(REPT(0,9-LEN(C85))&amp;C85,4,1)+1,1)+MID(REPT(0,9-LEN(C85))&amp;C85,5,1)+MID("0246813579",MID(REPT(0,9-LEN(C85))&amp;C85,6,1)+1,1)+MID(REPT(0,9-LEN(C85))&amp;C85,7,1)+MID("0246813579",MID(REPT(0,9-LEN(C85))&amp;C85,8,1)+1,1)+MID(REPT(0,9-LEN(C85))&amp;C85,9,1),10)=0='גליון נתונים-פנימי'!$F$2,B85='גליון נתונים-פנימי'!$D$3),TRUE,"סוג זיהוי או מספר ת.ז לא תקינים")</f>
        <v>1</v>
      </c>
      <c r="M85" s="12" t="str">
        <f>IF(OR(I85='גליון נתונים-פנימי'!$F$2,J85='גליון נתונים-פנימי'!$F$2),"","סוג או מס' זיהוי אינם תקינים")</f>
        <v/>
      </c>
      <c r="N85" s="12" t="b">
        <f t="shared" si="5"/>
        <v>1</v>
      </c>
      <c r="O85" s="12" t="b">
        <f t="shared" si="5"/>
        <v>1</v>
      </c>
      <c r="P85" s="12" t="b">
        <f t="shared" si="6"/>
        <v>1</v>
      </c>
    </row>
    <row r="86" spans="1:16" x14ac:dyDescent="0.25">
      <c r="A86" s="12">
        <v>83</v>
      </c>
      <c r="B86" s="12" t="s">
        <v>10</v>
      </c>
      <c r="C86" s="12">
        <v>324811702</v>
      </c>
      <c r="D86" s="12" t="s">
        <v>139</v>
      </c>
      <c r="E86" s="12" t="s">
        <v>138</v>
      </c>
      <c r="F86" s="12" t="s">
        <v>9</v>
      </c>
      <c r="G86" s="14"/>
      <c r="H86" s="6" t="str">
        <f t="shared" si="4"/>
        <v/>
      </c>
      <c r="I86" s="12" t="str">
        <f>IF(AND(LEN(B86)&gt;0,B86='גליון נתונים-פנימי'!$D$4,LEN(C86)=8),TRUE,"סוג זיהוי או מס' דרכון לא תקין")</f>
        <v>סוג זיהוי או מס' דרכון לא תקין</v>
      </c>
      <c r="J86" s="12" t="b">
        <f>IF(AND(LEN(B86)&gt;0,B86='גליון נתונים-פנימי'!$D$3,MOD(MID(REPT(0,9-LEN(C86))&amp;C86,1,1)+MID("0246813579",MID(REPT(0,9-LEN(C86))&amp;C86,2,1)+1,1)+MID(REPT(0,9-LEN(C86))&amp;C86,3,1)+MID("0246813579",MID(REPT(0,9-LEN(C86))&amp;C86,4,1)+1,1)+MID(REPT(0,9-LEN(C86))&amp;C86,5,1)+MID("0246813579",MID(REPT(0,9-LEN(C86))&amp;C86,6,1)+1,1)+MID(REPT(0,9-LEN(C86))&amp;C86,7,1)+MID("0246813579",MID(REPT(0,9-LEN(C86))&amp;C86,8,1)+1,1)+MID(REPT(0,9-LEN(C86))&amp;C86,9,1),10)=0='גליון נתונים-פנימי'!$F$2,B86='גליון נתונים-פנימי'!$D$3),TRUE,"סוג זיהוי או מספר ת.ז לא תקינים")</f>
        <v>1</v>
      </c>
      <c r="M86" s="12" t="str">
        <f>IF(OR(I86='גליון נתונים-פנימי'!$F$2,J86='גליון נתונים-פנימי'!$F$2),"","סוג או מס' זיהוי אינם תקינים")</f>
        <v/>
      </c>
      <c r="N86" s="12" t="b">
        <f t="shared" si="5"/>
        <v>1</v>
      </c>
      <c r="O86" s="12" t="b">
        <f t="shared" si="5"/>
        <v>1</v>
      </c>
      <c r="P86" s="12" t="b">
        <f t="shared" si="6"/>
        <v>1</v>
      </c>
    </row>
    <row r="87" spans="1:16" x14ac:dyDescent="0.25">
      <c r="A87" s="12">
        <v>84</v>
      </c>
      <c r="B87" s="12" t="s">
        <v>10</v>
      </c>
      <c r="C87" s="12">
        <v>213152812</v>
      </c>
      <c r="D87" s="12" t="s">
        <v>155</v>
      </c>
      <c r="E87" s="12" t="s">
        <v>140</v>
      </c>
      <c r="F87" s="12" t="s">
        <v>9</v>
      </c>
      <c r="G87" s="14"/>
      <c r="H87" s="6" t="str">
        <f t="shared" si="4"/>
        <v/>
      </c>
      <c r="I87" s="12" t="str">
        <f>IF(AND(LEN(B87)&gt;0,B87='גליון נתונים-פנימי'!$D$4,LEN(C87)=8),TRUE,"סוג זיהוי או מס' דרכון לא תקין")</f>
        <v>סוג זיהוי או מס' דרכון לא תקין</v>
      </c>
      <c r="J87" s="12" t="b">
        <f>IF(AND(LEN(B87)&gt;0,B87='גליון נתונים-פנימי'!$D$3,MOD(MID(REPT(0,9-LEN(C87))&amp;C87,1,1)+MID("0246813579",MID(REPT(0,9-LEN(C87))&amp;C87,2,1)+1,1)+MID(REPT(0,9-LEN(C87))&amp;C87,3,1)+MID("0246813579",MID(REPT(0,9-LEN(C87))&amp;C87,4,1)+1,1)+MID(REPT(0,9-LEN(C87))&amp;C87,5,1)+MID("0246813579",MID(REPT(0,9-LEN(C87))&amp;C87,6,1)+1,1)+MID(REPT(0,9-LEN(C87))&amp;C87,7,1)+MID("0246813579",MID(REPT(0,9-LEN(C87))&amp;C87,8,1)+1,1)+MID(REPT(0,9-LEN(C87))&amp;C87,9,1),10)=0='גליון נתונים-פנימי'!$F$2,B87='גליון נתונים-פנימי'!$D$3),TRUE,"סוג זיהוי או מספר ת.ז לא תקינים")</f>
        <v>1</v>
      </c>
      <c r="M87" s="12" t="str">
        <f>IF(OR(I87='גליון נתונים-פנימי'!$F$2,J87='גליון נתונים-פנימי'!$F$2),"","סוג או מס' זיהוי אינם תקינים")</f>
        <v/>
      </c>
      <c r="N87" s="12" t="b">
        <f t="shared" si="5"/>
        <v>1</v>
      </c>
      <c r="O87" s="12" t="b">
        <f t="shared" si="5"/>
        <v>1</v>
      </c>
      <c r="P87" s="12" t="b">
        <f t="shared" si="6"/>
        <v>1</v>
      </c>
    </row>
    <row r="88" spans="1:16" x14ac:dyDescent="0.25">
      <c r="A88" s="12">
        <v>85</v>
      </c>
      <c r="B88" s="12" t="s">
        <v>10</v>
      </c>
      <c r="C88" s="12">
        <v>327525937</v>
      </c>
      <c r="D88" s="12" t="s">
        <v>154</v>
      </c>
      <c r="E88" s="12" t="s">
        <v>31</v>
      </c>
      <c r="F88" s="12" t="s">
        <v>9</v>
      </c>
      <c r="G88" s="14"/>
      <c r="H88" s="6" t="str">
        <f t="shared" si="4"/>
        <v/>
      </c>
      <c r="I88" s="12" t="str">
        <f>IF(AND(LEN(B88)&gt;0,B88='גליון נתונים-פנימי'!$D$4,LEN(C88)=8),TRUE,"סוג זיהוי או מס' דרכון לא תקין")</f>
        <v>סוג זיהוי או מס' דרכון לא תקין</v>
      </c>
      <c r="J88" s="12" t="b">
        <f>IF(AND(LEN(B88)&gt;0,B88='גליון נתונים-פנימי'!$D$3,MOD(MID(REPT(0,9-LEN(C88))&amp;C88,1,1)+MID("0246813579",MID(REPT(0,9-LEN(C88))&amp;C88,2,1)+1,1)+MID(REPT(0,9-LEN(C88))&amp;C88,3,1)+MID("0246813579",MID(REPT(0,9-LEN(C88))&amp;C88,4,1)+1,1)+MID(REPT(0,9-LEN(C88))&amp;C88,5,1)+MID("0246813579",MID(REPT(0,9-LEN(C88))&amp;C88,6,1)+1,1)+MID(REPT(0,9-LEN(C88))&amp;C88,7,1)+MID("0246813579",MID(REPT(0,9-LEN(C88))&amp;C88,8,1)+1,1)+MID(REPT(0,9-LEN(C88))&amp;C88,9,1),10)=0='גליון נתונים-פנימי'!$F$2,B88='גליון נתונים-פנימי'!$D$3),TRUE,"סוג זיהוי או מספר ת.ז לא תקינים")</f>
        <v>1</v>
      </c>
      <c r="M88" s="12" t="str">
        <f>IF(OR(I88='גליון נתונים-פנימי'!$F$2,J88='גליון נתונים-פנימי'!$F$2),"","סוג או מס' זיהוי אינם תקינים")</f>
        <v/>
      </c>
      <c r="N88" s="12" t="b">
        <f t="shared" si="5"/>
        <v>1</v>
      </c>
      <c r="O88" s="12" t="b">
        <f t="shared" si="5"/>
        <v>1</v>
      </c>
      <c r="P88" s="12" t="b">
        <f t="shared" si="6"/>
        <v>1</v>
      </c>
    </row>
    <row r="89" spans="1:16" x14ac:dyDescent="0.25">
      <c r="A89" s="12">
        <v>86</v>
      </c>
      <c r="B89" s="12" t="s">
        <v>10</v>
      </c>
      <c r="C89" s="12">
        <v>326073673</v>
      </c>
      <c r="D89" s="12" t="s">
        <v>30</v>
      </c>
      <c r="E89" s="12" t="s">
        <v>31</v>
      </c>
      <c r="F89" s="12" t="s">
        <v>9</v>
      </c>
      <c r="G89" s="14"/>
      <c r="H89" s="6" t="str">
        <f t="shared" si="4"/>
        <v/>
      </c>
      <c r="I89" s="12" t="str">
        <f>IF(AND(LEN(B89)&gt;0,B89='גליון נתונים-פנימי'!$D$4,LEN(C89)=8),TRUE,"סוג זיהוי או מס' דרכון לא תקין")</f>
        <v>סוג זיהוי או מס' דרכון לא תקין</v>
      </c>
      <c r="J89" s="12" t="b">
        <f>IF(AND(LEN(B89)&gt;0,B89='גליון נתונים-פנימי'!$D$3,MOD(MID(REPT(0,9-LEN(C89))&amp;C89,1,1)+MID("0246813579",MID(REPT(0,9-LEN(C89))&amp;C89,2,1)+1,1)+MID(REPT(0,9-LEN(C89))&amp;C89,3,1)+MID("0246813579",MID(REPT(0,9-LEN(C89))&amp;C89,4,1)+1,1)+MID(REPT(0,9-LEN(C89))&amp;C89,5,1)+MID("0246813579",MID(REPT(0,9-LEN(C89))&amp;C89,6,1)+1,1)+MID(REPT(0,9-LEN(C89))&amp;C89,7,1)+MID("0246813579",MID(REPT(0,9-LEN(C89))&amp;C89,8,1)+1,1)+MID(REPT(0,9-LEN(C89))&amp;C89,9,1),10)=0='גליון נתונים-פנימי'!$F$2,B89='גליון נתונים-פנימי'!$D$3),TRUE,"סוג זיהוי או מספר ת.ז לא תקינים")</f>
        <v>1</v>
      </c>
      <c r="M89" s="12" t="str">
        <f>IF(OR(I89='גליון נתונים-פנימי'!$F$2,J89='גליון נתונים-פנימי'!$F$2),"","סוג או מס' זיהוי אינם תקינים")</f>
        <v/>
      </c>
      <c r="N89" s="12" t="b">
        <f t="shared" si="5"/>
        <v>1</v>
      </c>
      <c r="O89" s="12" t="b">
        <f t="shared" si="5"/>
        <v>1</v>
      </c>
      <c r="P89" s="12" t="b">
        <f t="shared" si="6"/>
        <v>1</v>
      </c>
    </row>
    <row r="90" spans="1:16" x14ac:dyDescent="0.25">
      <c r="A90" s="12">
        <v>87</v>
      </c>
      <c r="B90" s="12" t="s">
        <v>10</v>
      </c>
      <c r="C90" s="12">
        <v>326308616</v>
      </c>
      <c r="D90" s="12" t="s">
        <v>153</v>
      </c>
      <c r="E90" s="12" t="s">
        <v>31</v>
      </c>
      <c r="F90" s="12" t="s">
        <v>9</v>
      </c>
      <c r="G90" s="14"/>
      <c r="H90" s="6" t="str">
        <f t="shared" si="4"/>
        <v/>
      </c>
      <c r="I90" s="12" t="str">
        <f>IF(AND(LEN(B90)&gt;0,B90='גליון נתונים-פנימי'!$D$4,LEN(C90)=8),TRUE,"סוג זיהוי או מס' דרכון לא תקין")</f>
        <v>סוג זיהוי או מס' דרכון לא תקין</v>
      </c>
      <c r="J90" s="12" t="b">
        <f>IF(AND(LEN(B90)&gt;0,B90='גליון נתונים-פנימי'!$D$3,MOD(MID(REPT(0,9-LEN(C90))&amp;C90,1,1)+MID("0246813579",MID(REPT(0,9-LEN(C90))&amp;C90,2,1)+1,1)+MID(REPT(0,9-LEN(C90))&amp;C90,3,1)+MID("0246813579",MID(REPT(0,9-LEN(C90))&amp;C90,4,1)+1,1)+MID(REPT(0,9-LEN(C90))&amp;C90,5,1)+MID("0246813579",MID(REPT(0,9-LEN(C90))&amp;C90,6,1)+1,1)+MID(REPT(0,9-LEN(C90))&amp;C90,7,1)+MID("0246813579",MID(REPT(0,9-LEN(C90))&amp;C90,8,1)+1,1)+MID(REPT(0,9-LEN(C90))&amp;C90,9,1),10)=0='גליון נתונים-פנימי'!$F$2,B90='גליון נתונים-פנימי'!$D$3),TRUE,"סוג זיהוי או מספר ת.ז לא תקינים")</f>
        <v>1</v>
      </c>
      <c r="M90" s="12" t="str">
        <f>IF(OR(I90='גליון נתונים-פנימי'!$F$2,J90='גליון נתונים-פנימי'!$F$2),"","סוג או מס' זיהוי אינם תקינים")</f>
        <v/>
      </c>
      <c r="N90" s="12" t="b">
        <f t="shared" si="5"/>
        <v>1</v>
      </c>
      <c r="O90" s="12" t="b">
        <f t="shared" si="5"/>
        <v>1</v>
      </c>
      <c r="P90" s="12" t="b">
        <f t="shared" si="6"/>
        <v>1</v>
      </c>
    </row>
    <row r="91" spans="1:16" x14ac:dyDescent="0.25">
      <c r="A91" s="12">
        <v>88</v>
      </c>
      <c r="B91" s="12" t="s">
        <v>10</v>
      </c>
      <c r="C91" s="12">
        <v>213423882</v>
      </c>
      <c r="D91" s="12" t="s">
        <v>152</v>
      </c>
      <c r="E91" s="12" t="s">
        <v>142</v>
      </c>
      <c r="F91" s="12" t="s">
        <v>9</v>
      </c>
      <c r="G91" s="14"/>
      <c r="H91" s="6" t="str">
        <f t="shared" si="4"/>
        <v/>
      </c>
      <c r="I91" s="12" t="str">
        <f>IF(AND(LEN(B91)&gt;0,B91='גליון נתונים-פנימי'!$D$4,LEN(C91)=8),TRUE,"סוג זיהוי או מס' דרכון לא תקין")</f>
        <v>סוג זיהוי או מס' דרכון לא תקין</v>
      </c>
      <c r="J91" s="12" t="b">
        <f>IF(AND(LEN(B91)&gt;0,B91='גליון נתונים-פנימי'!$D$3,MOD(MID(REPT(0,9-LEN(C91))&amp;C91,1,1)+MID("0246813579",MID(REPT(0,9-LEN(C91))&amp;C91,2,1)+1,1)+MID(REPT(0,9-LEN(C91))&amp;C91,3,1)+MID("0246813579",MID(REPT(0,9-LEN(C91))&amp;C91,4,1)+1,1)+MID(REPT(0,9-LEN(C91))&amp;C91,5,1)+MID("0246813579",MID(REPT(0,9-LEN(C91))&amp;C91,6,1)+1,1)+MID(REPT(0,9-LEN(C91))&amp;C91,7,1)+MID("0246813579",MID(REPT(0,9-LEN(C91))&amp;C91,8,1)+1,1)+MID(REPT(0,9-LEN(C91))&amp;C91,9,1),10)=0='גליון נתונים-פנימי'!$F$2,B91='גליון נתונים-פנימי'!$D$3),TRUE,"סוג זיהוי או מספר ת.ז לא תקינים")</f>
        <v>1</v>
      </c>
      <c r="M91" s="12" t="str">
        <f>IF(OR(I91='גליון נתונים-פנימי'!$F$2,J91='גליון נתונים-פנימי'!$F$2),"","סוג או מס' זיהוי אינם תקינים")</f>
        <v/>
      </c>
      <c r="N91" s="12" t="b">
        <f t="shared" si="5"/>
        <v>1</v>
      </c>
      <c r="O91" s="12" t="b">
        <f t="shared" si="5"/>
        <v>1</v>
      </c>
      <c r="P91" s="12" t="b">
        <f t="shared" si="6"/>
        <v>1</v>
      </c>
    </row>
    <row r="92" spans="1:16" x14ac:dyDescent="0.25">
      <c r="A92" s="12">
        <v>89</v>
      </c>
      <c r="B92" s="12" t="s">
        <v>10</v>
      </c>
      <c r="C92" s="12">
        <v>325295996</v>
      </c>
      <c r="D92" s="12" t="s">
        <v>57</v>
      </c>
      <c r="E92" s="12" t="s">
        <v>141</v>
      </c>
      <c r="F92" s="12" t="s">
        <v>9</v>
      </c>
      <c r="G92" s="14"/>
      <c r="H92" s="6" t="str">
        <f t="shared" si="4"/>
        <v/>
      </c>
      <c r="I92" s="12" t="str">
        <f>IF(AND(LEN(B92)&gt;0,B92='גליון נתונים-פנימי'!$D$4,LEN(C92)=8),TRUE,"סוג זיהוי או מס' דרכון לא תקין")</f>
        <v>סוג זיהוי או מס' דרכון לא תקין</v>
      </c>
      <c r="J92" s="12" t="b">
        <f>IF(AND(LEN(B92)&gt;0,B92='גליון נתונים-פנימי'!$D$3,MOD(MID(REPT(0,9-LEN(C92))&amp;C92,1,1)+MID("0246813579",MID(REPT(0,9-LEN(C92))&amp;C92,2,1)+1,1)+MID(REPT(0,9-LEN(C92))&amp;C92,3,1)+MID("0246813579",MID(REPT(0,9-LEN(C92))&amp;C92,4,1)+1,1)+MID(REPT(0,9-LEN(C92))&amp;C92,5,1)+MID("0246813579",MID(REPT(0,9-LEN(C92))&amp;C92,6,1)+1,1)+MID(REPT(0,9-LEN(C92))&amp;C92,7,1)+MID("0246813579",MID(REPT(0,9-LEN(C92))&amp;C92,8,1)+1,1)+MID(REPT(0,9-LEN(C92))&amp;C92,9,1),10)=0='גליון נתונים-פנימי'!$F$2,B92='גליון נתונים-פנימי'!$D$3),TRUE,"סוג זיהוי או מספר ת.ז לא תקינים")</f>
        <v>1</v>
      </c>
      <c r="M92" s="12" t="str">
        <f>IF(OR(I92='גליון נתונים-פנימי'!$F$2,J92='גליון נתונים-פנימי'!$F$2),"","סוג או מס' זיהוי אינם תקינים")</f>
        <v/>
      </c>
      <c r="N92" s="12" t="b">
        <f t="shared" si="5"/>
        <v>1</v>
      </c>
      <c r="O92" s="12" t="b">
        <f t="shared" si="5"/>
        <v>1</v>
      </c>
      <c r="P92" s="12" t="b">
        <f t="shared" si="6"/>
        <v>1</v>
      </c>
    </row>
    <row r="93" spans="1:16" x14ac:dyDescent="0.25">
      <c r="A93" s="12">
        <v>90</v>
      </c>
      <c r="B93" s="12" t="s">
        <v>10</v>
      </c>
      <c r="C93" s="12">
        <v>326069259</v>
      </c>
      <c r="D93" s="12" t="s">
        <v>151</v>
      </c>
      <c r="E93" s="12" t="s">
        <v>130</v>
      </c>
      <c r="F93" s="12" t="s">
        <v>9</v>
      </c>
      <c r="G93" s="14"/>
      <c r="H93" s="6" t="str">
        <f t="shared" si="4"/>
        <v/>
      </c>
      <c r="I93" s="12" t="str">
        <f>IF(AND(LEN(B93)&gt;0,B93='גליון נתונים-פנימי'!$D$4,LEN(C93)=8),TRUE,"סוג זיהוי או מס' דרכון לא תקין")</f>
        <v>סוג זיהוי או מס' דרכון לא תקין</v>
      </c>
      <c r="J93" s="12" t="b">
        <f>IF(AND(LEN(B93)&gt;0,B93='גליון נתונים-פנימי'!$D$3,MOD(MID(REPT(0,9-LEN(C93))&amp;C93,1,1)+MID("0246813579",MID(REPT(0,9-LEN(C93))&amp;C93,2,1)+1,1)+MID(REPT(0,9-LEN(C93))&amp;C93,3,1)+MID("0246813579",MID(REPT(0,9-LEN(C93))&amp;C93,4,1)+1,1)+MID(REPT(0,9-LEN(C93))&amp;C93,5,1)+MID("0246813579",MID(REPT(0,9-LEN(C93))&amp;C93,6,1)+1,1)+MID(REPT(0,9-LEN(C93))&amp;C93,7,1)+MID("0246813579",MID(REPT(0,9-LEN(C93))&amp;C93,8,1)+1,1)+MID(REPT(0,9-LEN(C93))&amp;C93,9,1),10)=0='גליון נתונים-פנימי'!$F$2,B93='גליון נתונים-פנימי'!$D$3),TRUE,"סוג זיהוי או מספר ת.ז לא תקינים")</f>
        <v>1</v>
      </c>
      <c r="M93" s="12" t="str">
        <f>IF(OR(I93='גליון נתונים-פנימי'!$F$2,J93='גליון נתונים-פנימי'!$F$2),"","סוג או מס' זיהוי אינם תקינים")</f>
        <v/>
      </c>
      <c r="N93" s="12" t="b">
        <f t="shared" si="5"/>
        <v>1</v>
      </c>
      <c r="O93" s="12" t="b">
        <f t="shared" si="5"/>
        <v>1</v>
      </c>
      <c r="P93" s="12" t="b">
        <f t="shared" si="6"/>
        <v>1</v>
      </c>
    </row>
    <row r="94" spans="1:16" x14ac:dyDescent="0.25">
      <c r="A94" s="12">
        <v>91</v>
      </c>
      <c r="B94" s="12" t="s">
        <v>10</v>
      </c>
      <c r="C94" s="12">
        <v>325257319</v>
      </c>
      <c r="D94" s="12" t="s">
        <v>150</v>
      </c>
      <c r="E94" s="12" t="s">
        <v>131</v>
      </c>
      <c r="F94" s="12" t="s">
        <v>9</v>
      </c>
      <c r="G94" s="14"/>
      <c r="H94" s="6" t="str">
        <f t="shared" si="4"/>
        <v/>
      </c>
      <c r="I94" s="12" t="str">
        <f>IF(AND(LEN(B94)&gt;0,B94='גליון נתונים-פנימי'!$D$4,LEN(C94)=8),TRUE,"סוג זיהוי או מס' דרכון לא תקין")</f>
        <v>סוג זיהוי או מס' דרכון לא תקין</v>
      </c>
      <c r="J94" s="12" t="b">
        <f>IF(AND(LEN(B94)&gt;0,B94='גליון נתונים-פנימי'!$D$3,MOD(MID(REPT(0,9-LEN(C94))&amp;C94,1,1)+MID("0246813579",MID(REPT(0,9-LEN(C94))&amp;C94,2,1)+1,1)+MID(REPT(0,9-LEN(C94))&amp;C94,3,1)+MID("0246813579",MID(REPT(0,9-LEN(C94))&amp;C94,4,1)+1,1)+MID(REPT(0,9-LEN(C94))&amp;C94,5,1)+MID("0246813579",MID(REPT(0,9-LEN(C94))&amp;C94,6,1)+1,1)+MID(REPT(0,9-LEN(C94))&amp;C94,7,1)+MID("0246813579",MID(REPT(0,9-LEN(C94))&amp;C94,8,1)+1,1)+MID(REPT(0,9-LEN(C94))&amp;C94,9,1),10)=0='גליון נתונים-פנימי'!$F$2,B94='גליון נתונים-פנימי'!$D$3),TRUE,"סוג זיהוי או מספר ת.ז לא תקינים")</f>
        <v>1</v>
      </c>
      <c r="M94" s="12" t="str">
        <f>IF(OR(I94='גליון נתונים-פנימי'!$F$2,J94='גליון נתונים-פנימי'!$F$2),"","סוג או מס' זיהוי אינם תקינים")</f>
        <v/>
      </c>
      <c r="N94" s="12" t="b">
        <f t="shared" si="5"/>
        <v>1</v>
      </c>
      <c r="O94" s="12" t="b">
        <f t="shared" si="5"/>
        <v>1</v>
      </c>
      <c r="P94" s="12" t="b">
        <f t="shared" si="6"/>
        <v>1</v>
      </c>
    </row>
    <row r="95" spans="1:16" x14ac:dyDescent="0.25">
      <c r="A95" s="12">
        <v>92</v>
      </c>
      <c r="B95" s="12" t="s">
        <v>10</v>
      </c>
      <c r="C95" s="12">
        <v>325293215</v>
      </c>
      <c r="D95" s="12" t="s">
        <v>105</v>
      </c>
      <c r="E95" s="12" t="s">
        <v>128</v>
      </c>
      <c r="F95" s="12" t="s">
        <v>9</v>
      </c>
      <c r="G95" s="14"/>
      <c r="H95" s="6" t="str">
        <f t="shared" si="4"/>
        <v/>
      </c>
      <c r="I95" s="12" t="str">
        <f>IF(AND(LEN(B95)&gt;0,B95='גליון נתונים-פנימי'!$D$4,LEN(C95)=8),TRUE,"סוג זיהוי או מס' דרכון לא תקין")</f>
        <v>סוג זיהוי או מס' דרכון לא תקין</v>
      </c>
      <c r="J95" s="12" t="b">
        <f>IF(AND(LEN(B95)&gt;0,B95='גליון נתונים-פנימי'!$D$3,MOD(MID(REPT(0,9-LEN(C95))&amp;C95,1,1)+MID("0246813579",MID(REPT(0,9-LEN(C95))&amp;C95,2,1)+1,1)+MID(REPT(0,9-LEN(C95))&amp;C95,3,1)+MID("0246813579",MID(REPT(0,9-LEN(C95))&amp;C95,4,1)+1,1)+MID(REPT(0,9-LEN(C95))&amp;C95,5,1)+MID("0246813579",MID(REPT(0,9-LEN(C95))&amp;C95,6,1)+1,1)+MID(REPT(0,9-LEN(C95))&amp;C95,7,1)+MID("0246813579",MID(REPT(0,9-LEN(C95))&amp;C95,8,1)+1,1)+MID(REPT(0,9-LEN(C95))&amp;C95,9,1),10)=0='גליון נתונים-פנימי'!$F$2,B95='גליון נתונים-פנימי'!$D$3),TRUE,"סוג זיהוי או מספר ת.ז לא תקינים")</f>
        <v>1</v>
      </c>
      <c r="M95" s="12" t="str">
        <f>IF(OR(I95='גליון נתונים-פנימי'!$F$2,J95='גליון נתונים-פנימי'!$F$2),"","סוג או מס' זיהוי אינם תקינים")</f>
        <v/>
      </c>
      <c r="N95" s="12" t="b">
        <f t="shared" si="5"/>
        <v>1</v>
      </c>
      <c r="O95" s="12" t="b">
        <f t="shared" si="5"/>
        <v>1</v>
      </c>
      <c r="P95" s="12" t="b">
        <f t="shared" si="6"/>
        <v>1</v>
      </c>
    </row>
    <row r="96" spans="1:16" x14ac:dyDescent="0.25">
      <c r="A96" s="12">
        <v>93</v>
      </c>
      <c r="B96" s="12" t="s">
        <v>10</v>
      </c>
      <c r="C96" s="12">
        <v>524407209</v>
      </c>
      <c r="D96" s="12" t="s">
        <v>149</v>
      </c>
      <c r="E96" s="12" t="s">
        <v>128</v>
      </c>
      <c r="F96" s="12" t="s">
        <v>9</v>
      </c>
      <c r="G96" s="14"/>
      <c r="H96" s="6" t="str">
        <f t="shared" si="4"/>
        <v>סוג או מס' זיהוי אינם תקינים</v>
      </c>
      <c r="I96" s="12" t="str">
        <f>IF(AND(LEN(B96)&gt;0,B96='גליון נתונים-פנימי'!$D$4,LEN(C96)=8),TRUE,"סוג זיהוי או מס' דרכון לא תקין")</f>
        <v>סוג זיהוי או מס' דרכון לא תקין</v>
      </c>
      <c r="J96" s="12" t="str">
        <f>IF(AND(LEN(B96)&gt;0,B96='גליון נתונים-פנימי'!$D$3,MOD(MID(REPT(0,9-LEN(C96))&amp;C96,1,1)+MID("0246813579",MID(REPT(0,9-LEN(C96))&amp;C96,2,1)+1,1)+MID(REPT(0,9-LEN(C96))&amp;C96,3,1)+MID("0246813579",MID(REPT(0,9-LEN(C96))&amp;C96,4,1)+1,1)+MID(REPT(0,9-LEN(C96))&amp;C96,5,1)+MID("0246813579",MID(REPT(0,9-LEN(C96))&amp;C96,6,1)+1,1)+MID(REPT(0,9-LEN(C96))&amp;C96,7,1)+MID("0246813579",MID(REPT(0,9-LEN(C96))&amp;C96,8,1)+1,1)+MID(REPT(0,9-LEN(C96))&amp;C96,9,1),10)=0='גליון נתונים-פנימי'!$F$2,B96='גליון נתונים-פנימי'!$D$3),TRUE,"סוג זיהוי או מספר ת.ז לא תקינים")</f>
        <v>סוג זיהוי או מספר ת.ז לא תקינים</v>
      </c>
      <c r="M96" s="12" t="str">
        <f>IF(OR(I96='גליון נתונים-פנימי'!$F$2,J96='גליון נתונים-פנימי'!$F$2),"","סוג או מס' זיהוי אינם תקינים")</f>
        <v>סוג או מס' זיהוי אינם תקינים</v>
      </c>
      <c r="N96" s="12" t="b">
        <f t="shared" si="5"/>
        <v>1</v>
      </c>
      <c r="O96" s="12" t="b">
        <f t="shared" si="5"/>
        <v>1</v>
      </c>
      <c r="P96" s="12" t="b">
        <f t="shared" si="6"/>
        <v>1</v>
      </c>
    </row>
    <row r="97" spans="1:16" x14ac:dyDescent="0.25">
      <c r="A97" s="12">
        <v>94</v>
      </c>
      <c r="B97" s="12" t="s">
        <v>10</v>
      </c>
      <c r="C97" s="12">
        <v>326309143</v>
      </c>
      <c r="D97" s="12" t="s">
        <v>148</v>
      </c>
      <c r="E97" s="12" t="s">
        <v>31</v>
      </c>
      <c r="F97" s="12" t="s">
        <v>9</v>
      </c>
      <c r="G97" s="14"/>
      <c r="H97" s="6" t="str">
        <f t="shared" si="4"/>
        <v/>
      </c>
      <c r="I97" s="12" t="str">
        <f>IF(AND(LEN(B97)&gt;0,B97='גליון נתונים-פנימי'!$D$4,LEN(C97)=8),TRUE,"סוג זיהוי או מס' דרכון לא תקין")</f>
        <v>סוג זיהוי או מס' דרכון לא תקין</v>
      </c>
      <c r="J97" s="12" t="b">
        <f>IF(AND(LEN(B97)&gt;0,B97='גליון נתונים-פנימי'!$D$3,MOD(MID(REPT(0,9-LEN(C97))&amp;C97,1,1)+MID("0246813579",MID(REPT(0,9-LEN(C97))&amp;C97,2,1)+1,1)+MID(REPT(0,9-LEN(C97))&amp;C97,3,1)+MID("0246813579",MID(REPT(0,9-LEN(C97))&amp;C97,4,1)+1,1)+MID(REPT(0,9-LEN(C97))&amp;C97,5,1)+MID("0246813579",MID(REPT(0,9-LEN(C97))&amp;C97,6,1)+1,1)+MID(REPT(0,9-LEN(C97))&amp;C97,7,1)+MID("0246813579",MID(REPT(0,9-LEN(C97))&amp;C97,8,1)+1,1)+MID(REPT(0,9-LEN(C97))&amp;C97,9,1),10)=0='גליון נתונים-פנימי'!$F$2,B97='גליון נתונים-פנימי'!$D$3),TRUE,"סוג זיהוי או מספר ת.ז לא תקינים")</f>
        <v>1</v>
      </c>
      <c r="M97" s="12" t="str">
        <f>IF(OR(I97='גליון נתונים-פנימי'!$F$2,J97='גליון נתונים-פנימי'!$F$2),"","סוג או מס' זיהוי אינם תקינים")</f>
        <v/>
      </c>
      <c r="N97" s="12" t="b">
        <f t="shared" si="5"/>
        <v>1</v>
      </c>
      <c r="O97" s="12" t="b">
        <f t="shared" si="5"/>
        <v>1</v>
      </c>
      <c r="P97" s="12" t="b">
        <f t="shared" si="6"/>
        <v>1</v>
      </c>
    </row>
    <row r="98" spans="1:16" x14ac:dyDescent="0.25">
      <c r="A98" s="12">
        <v>95</v>
      </c>
      <c r="B98" s="12" t="s">
        <v>10</v>
      </c>
      <c r="C98" s="12">
        <v>326305091</v>
      </c>
      <c r="D98" s="12" t="s">
        <v>147</v>
      </c>
      <c r="E98" s="12" t="s">
        <v>130</v>
      </c>
      <c r="F98" s="12" t="s">
        <v>9</v>
      </c>
      <c r="G98" s="14"/>
      <c r="H98" s="6" t="str">
        <f t="shared" si="4"/>
        <v/>
      </c>
      <c r="I98" s="12" t="str">
        <f>IF(AND(LEN(B98)&gt;0,B98='גליון נתונים-פנימי'!$D$4,LEN(C98)=8),TRUE,"סוג זיהוי או מס' דרכון לא תקין")</f>
        <v>סוג זיהוי או מס' דרכון לא תקין</v>
      </c>
      <c r="J98" s="12" t="b">
        <f>IF(AND(LEN(B98)&gt;0,B98='גליון נתונים-פנימי'!$D$3,MOD(MID(REPT(0,9-LEN(C98))&amp;C98,1,1)+MID("0246813579",MID(REPT(0,9-LEN(C98))&amp;C98,2,1)+1,1)+MID(REPT(0,9-LEN(C98))&amp;C98,3,1)+MID("0246813579",MID(REPT(0,9-LEN(C98))&amp;C98,4,1)+1,1)+MID(REPT(0,9-LEN(C98))&amp;C98,5,1)+MID("0246813579",MID(REPT(0,9-LEN(C98))&amp;C98,6,1)+1,1)+MID(REPT(0,9-LEN(C98))&amp;C98,7,1)+MID("0246813579",MID(REPT(0,9-LEN(C98))&amp;C98,8,1)+1,1)+MID(REPT(0,9-LEN(C98))&amp;C98,9,1),10)=0='גליון נתונים-פנימי'!$F$2,B98='גליון נתונים-פנימי'!$D$3),TRUE,"סוג זיהוי או מספר ת.ז לא תקינים")</f>
        <v>1</v>
      </c>
      <c r="M98" s="12" t="str">
        <f>IF(OR(I98='גליון נתונים-פנימי'!$F$2,J98='גליון נתונים-פנימי'!$F$2),"","סוג או מס' זיהוי אינם תקינים")</f>
        <v/>
      </c>
      <c r="N98" s="12" t="b">
        <f t="shared" si="5"/>
        <v>1</v>
      </c>
      <c r="O98" s="12" t="b">
        <f t="shared" si="5"/>
        <v>1</v>
      </c>
      <c r="P98" s="12" t="b">
        <f t="shared" si="6"/>
        <v>1</v>
      </c>
    </row>
    <row r="99" spans="1:16" x14ac:dyDescent="0.25">
      <c r="A99" s="12">
        <v>96</v>
      </c>
      <c r="B99" s="12" t="s">
        <v>10</v>
      </c>
      <c r="C99" s="12"/>
      <c r="D99" s="12" t="s">
        <v>146</v>
      </c>
      <c r="E99" s="12" t="s">
        <v>132</v>
      </c>
      <c r="F99" s="12" t="s">
        <v>9</v>
      </c>
      <c r="G99" s="14"/>
      <c r="H99" s="6" t="str">
        <f t="shared" si="4"/>
        <v/>
      </c>
      <c r="I99" s="12" t="str">
        <f>IF(AND(LEN(B99)&gt;0,B99='גליון נתונים-פנימי'!$D$4,LEN(C99)=8),TRUE,"סוג זיהוי או מס' דרכון לא תקין")</f>
        <v>סוג זיהוי או מס' דרכון לא תקין</v>
      </c>
      <c r="J99" s="12" t="b">
        <f>IF(AND(LEN(B99)&gt;0,B99='גליון נתונים-פנימי'!$D$3,MOD(MID(REPT(0,9-LEN(C99))&amp;C99,1,1)+MID("0246813579",MID(REPT(0,9-LEN(C99))&amp;C99,2,1)+1,1)+MID(REPT(0,9-LEN(C99))&amp;C99,3,1)+MID("0246813579",MID(REPT(0,9-LEN(C99))&amp;C99,4,1)+1,1)+MID(REPT(0,9-LEN(C99))&amp;C99,5,1)+MID("0246813579",MID(REPT(0,9-LEN(C99))&amp;C99,6,1)+1,1)+MID(REPT(0,9-LEN(C99))&amp;C99,7,1)+MID("0246813579",MID(REPT(0,9-LEN(C99))&amp;C99,8,1)+1,1)+MID(REPT(0,9-LEN(C99))&amp;C99,9,1),10)=0='גליון נתונים-פנימי'!$F$2,B99='גליון נתונים-פנימי'!$D$3),TRUE,"סוג זיהוי או מספר ת.ז לא תקינים")</f>
        <v>1</v>
      </c>
      <c r="M99" s="12" t="str">
        <f>IF(OR(I99='גליון נתונים-פנימי'!$F$2,J99='גליון נתונים-פנימי'!$F$2),"","סוג או מס' זיהוי אינם תקינים")</f>
        <v/>
      </c>
      <c r="N99" s="12" t="b">
        <f t="shared" si="5"/>
        <v>1</v>
      </c>
      <c r="O99" s="12" t="b">
        <f t="shared" si="5"/>
        <v>1</v>
      </c>
      <c r="P99" s="12" t="b">
        <f t="shared" si="6"/>
        <v>1</v>
      </c>
    </row>
    <row r="100" spans="1:16" x14ac:dyDescent="0.25">
      <c r="A100" s="12">
        <v>97</v>
      </c>
      <c r="B100" s="12" t="s">
        <v>10</v>
      </c>
      <c r="C100" s="12">
        <v>326046972</v>
      </c>
      <c r="D100" s="12" t="s">
        <v>145</v>
      </c>
      <c r="E100" s="12" t="s">
        <v>132</v>
      </c>
      <c r="F100" s="12" t="s">
        <v>9</v>
      </c>
      <c r="G100" s="14"/>
      <c r="H100" s="6" t="str">
        <f t="shared" si="4"/>
        <v>סוג או מס' זיהוי אינם תקינים</v>
      </c>
      <c r="I100" s="12" t="str">
        <f>IF(AND(LEN(B100)&gt;0,B100='גליון נתונים-פנימי'!$D$4,LEN(C100)=8),TRUE,"סוג זיהוי או מס' דרכון לא תקין")</f>
        <v>סוג זיהוי או מס' דרכון לא תקין</v>
      </c>
      <c r="J100" s="12" t="str">
        <f>IF(AND(LEN(B100)&gt;0,B100='גליון נתונים-פנימי'!$D$3,MOD(MID(REPT(0,9-LEN(C100))&amp;C100,1,1)+MID("0246813579",MID(REPT(0,9-LEN(C100))&amp;C100,2,1)+1,1)+MID(REPT(0,9-LEN(C100))&amp;C100,3,1)+MID("0246813579",MID(REPT(0,9-LEN(C100))&amp;C100,4,1)+1,1)+MID(REPT(0,9-LEN(C100))&amp;C100,5,1)+MID("0246813579",MID(REPT(0,9-LEN(C100))&amp;C100,6,1)+1,1)+MID(REPT(0,9-LEN(C100))&amp;C100,7,1)+MID("0246813579",MID(REPT(0,9-LEN(C100))&amp;C100,8,1)+1,1)+MID(REPT(0,9-LEN(C100))&amp;C100,9,1),10)=0='גליון נתונים-פנימי'!$F$2,B100='גליון נתונים-פנימי'!$D$3),TRUE,"סוג זיהוי או מספר ת.ז לא תקינים")</f>
        <v>סוג זיהוי או מספר ת.ז לא תקינים</v>
      </c>
      <c r="M100" s="12" t="str">
        <f>IF(OR(I100='גליון נתונים-פנימי'!$F$2,J100='גליון נתונים-פנימי'!$F$2),"","סוג או מס' זיהוי אינם תקינים")</f>
        <v>סוג או מס' זיהוי אינם תקינים</v>
      </c>
      <c r="N100" s="12" t="b">
        <f t="shared" si="5"/>
        <v>1</v>
      </c>
      <c r="O100" s="12" t="b">
        <f t="shared" si="5"/>
        <v>1</v>
      </c>
      <c r="P100" s="12" t="b">
        <f t="shared" si="6"/>
        <v>1</v>
      </c>
    </row>
    <row r="101" spans="1:16" x14ac:dyDescent="0.25">
      <c r="A101" s="12">
        <v>98</v>
      </c>
      <c r="B101" s="12" t="s">
        <v>10</v>
      </c>
      <c r="C101" s="19">
        <v>320645184</v>
      </c>
      <c r="D101" s="19" t="s">
        <v>144</v>
      </c>
      <c r="E101" s="12" t="s">
        <v>143</v>
      </c>
      <c r="F101" s="12" t="s">
        <v>9</v>
      </c>
      <c r="G101" s="14"/>
      <c r="H101" s="6" t="str">
        <f t="shared" si="4"/>
        <v>סוג או מס' זיהוי אינם תקינים</v>
      </c>
      <c r="I101" s="12" t="str">
        <f>IF(AND(LEN(B101)&gt;0,B101='גליון נתונים-פנימי'!$D$4,LEN(C101)=8),TRUE,"סוג זיהוי או מס' דרכון לא תקין")</f>
        <v>סוג זיהוי או מס' דרכון לא תקין</v>
      </c>
      <c r="J101" s="12" t="str">
        <f>IF(AND(LEN(B101)&gt;0,B101='גליון נתונים-פנימי'!$D$3,MOD(MID(REPT(0,9-LEN(C101))&amp;C101,1,1)+MID("0246813579",MID(REPT(0,9-LEN(C101))&amp;C101,2,1)+1,1)+MID(REPT(0,9-LEN(C101))&amp;C101,3,1)+MID("0246813579",MID(REPT(0,9-LEN(C101))&amp;C101,4,1)+1,1)+MID(REPT(0,9-LEN(C101))&amp;C101,5,1)+MID("0246813579",MID(REPT(0,9-LEN(C101))&amp;C101,6,1)+1,1)+MID(REPT(0,9-LEN(C101))&amp;C101,7,1)+MID("0246813579",MID(REPT(0,9-LEN(C101))&amp;C101,8,1)+1,1)+MID(REPT(0,9-LEN(C101))&amp;C101,9,1),10)=0='גליון נתונים-פנימי'!$F$2,B101='גליון נתונים-פנימי'!$D$3),TRUE,"סוג זיהוי או מספר ת.ז לא תקינים")</f>
        <v>סוג זיהוי או מספר ת.ז לא תקינים</v>
      </c>
      <c r="M101" s="12" t="str">
        <f>IF(OR(I101='גליון נתונים-פנימי'!$F$2,J101='גליון נתונים-פנימי'!$F$2),"","סוג או מס' זיהוי אינם תקינים")</f>
        <v>סוג או מס' זיהוי אינם תקינים</v>
      </c>
      <c r="N101" s="12" t="b">
        <f t="shared" si="5"/>
        <v>1</v>
      </c>
      <c r="O101" s="12" t="b">
        <f t="shared" si="5"/>
        <v>1</v>
      </c>
      <c r="P101" s="12" t="b">
        <f t="shared" si="6"/>
        <v>1</v>
      </c>
    </row>
    <row r="102" spans="1:16" x14ac:dyDescent="0.25">
      <c r="A102" s="12">
        <v>99</v>
      </c>
      <c r="B102" s="12" t="s">
        <v>10</v>
      </c>
      <c r="C102" s="13" t="s">
        <v>156</v>
      </c>
      <c r="D102" s="12" t="s">
        <v>30</v>
      </c>
      <c r="E102" s="12" t="s">
        <v>158</v>
      </c>
      <c r="F102" s="12" t="s">
        <v>8</v>
      </c>
      <c r="G102" s="14"/>
      <c r="H102" s="6" t="str">
        <f t="shared" si="4"/>
        <v/>
      </c>
      <c r="I102" s="12" t="str">
        <f>IF(AND(LEN(B102)&gt;0,B102='גליון נתונים-פנימי'!$D$4,LEN(C102)=8),TRUE,"סוג זיהוי או מס' דרכון לא תקין")</f>
        <v>סוג זיהוי או מס' דרכון לא תקין</v>
      </c>
      <c r="J102" s="12" t="b">
        <f>IF(AND(LEN(B102)&gt;0,B102='גליון נתונים-פנימי'!$D$3,MOD(MID(REPT(0,9-LEN(C102))&amp;C102,1,1)+MID("0246813579",MID(REPT(0,9-LEN(C102))&amp;C102,2,1)+1,1)+MID(REPT(0,9-LEN(C102))&amp;C102,3,1)+MID("0246813579",MID(REPT(0,9-LEN(C102))&amp;C102,4,1)+1,1)+MID(REPT(0,9-LEN(C102))&amp;C102,5,1)+MID("0246813579",MID(REPT(0,9-LEN(C102))&amp;C102,6,1)+1,1)+MID(REPT(0,9-LEN(C102))&amp;C102,7,1)+MID("0246813579",MID(REPT(0,9-LEN(C102))&amp;C102,8,1)+1,1)+MID(REPT(0,9-LEN(C102))&amp;C102,9,1),10)=0='גליון נתונים-פנימי'!$F$2,B102='גליון נתונים-פנימי'!$D$3),TRUE,"סוג זיהוי או מספר ת.ז לא תקינים")</f>
        <v>1</v>
      </c>
      <c r="M102" s="12" t="str">
        <f>IF(OR(I102='גליון נתונים-פנימי'!$F$2,J102='גליון נתונים-פנימי'!$F$2),"","סוג או מס' זיהוי אינם תקינים")</f>
        <v/>
      </c>
      <c r="N102" s="12" t="b">
        <f t="shared" si="5"/>
        <v>1</v>
      </c>
      <c r="O102" s="12" t="b">
        <f t="shared" si="5"/>
        <v>1</v>
      </c>
      <c r="P102" s="12" t="b">
        <f t="shared" si="6"/>
        <v>1</v>
      </c>
    </row>
    <row r="103" spans="1:16" x14ac:dyDescent="0.25">
      <c r="A103" s="12">
        <v>100</v>
      </c>
      <c r="B103" s="12" t="s">
        <v>10</v>
      </c>
      <c r="C103" s="13" t="s">
        <v>157</v>
      </c>
      <c r="D103" s="12" t="s">
        <v>159</v>
      </c>
      <c r="E103" s="12" t="s">
        <v>160</v>
      </c>
      <c r="F103" s="12" t="s">
        <v>8</v>
      </c>
      <c r="G103" s="14"/>
      <c r="H103" s="6" t="str">
        <f t="shared" si="4"/>
        <v/>
      </c>
      <c r="I103" s="12" t="str">
        <f>IF(AND(LEN(B103)&gt;0,B103='גליון נתונים-פנימי'!$D$4,LEN(C103)=8),TRUE,"סוג זיהוי או מס' דרכון לא תקין")</f>
        <v>סוג זיהוי או מס' דרכון לא תקין</v>
      </c>
      <c r="J103" s="12" t="b">
        <f>IF(AND(LEN(B103)&gt;0,B103='גליון נתונים-פנימי'!$D$3,MOD(MID(REPT(0,9-LEN(C103))&amp;C103,1,1)+MID("0246813579",MID(REPT(0,9-LEN(C103))&amp;C103,2,1)+1,1)+MID(REPT(0,9-LEN(C103))&amp;C103,3,1)+MID("0246813579",MID(REPT(0,9-LEN(C103))&amp;C103,4,1)+1,1)+MID(REPT(0,9-LEN(C103))&amp;C103,5,1)+MID("0246813579",MID(REPT(0,9-LEN(C103))&amp;C103,6,1)+1,1)+MID(REPT(0,9-LEN(C103))&amp;C103,7,1)+MID("0246813579",MID(REPT(0,9-LEN(C103))&amp;C103,8,1)+1,1)+MID(REPT(0,9-LEN(C103))&amp;C103,9,1),10)=0='גליון נתונים-פנימי'!$F$2,B103='גליון נתונים-פנימי'!$D$3),TRUE,"סוג זיהוי או מספר ת.ז לא תקינים")</f>
        <v>1</v>
      </c>
      <c r="M103" s="12" t="str">
        <f>IF(OR(I103='גליון נתונים-פנימי'!$F$2,J103='גליון נתונים-פנימי'!$F$2),"","סוג או מס' זיהוי אינם תקינים")</f>
        <v/>
      </c>
      <c r="N103" s="12" t="b">
        <f t="shared" si="5"/>
        <v>1</v>
      </c>
      <c r="O103" s="12" t="b">
        <f t="shared" si="5"/>
        <v>1</v>
      </c>
      <c r="P103" s="12" t="b">
        <f t="shared" si="6"/>
        <v>1</v>
      </c>
    </row>
    <row r="104" spans="1:16" x14ac:dyDescent="0.25">
      <c r="A104" s="12">
        <v>101</v>
      </c>
      <c r="B104" s="12" t="s">
        <v>10</v>
      </c>
      <c r="C104" s="13" t="s">
        <v>163</v>
      </c>
      <c r="D104" s="12" t="s">
        <v>162</v>
      </c>
      <c r="E104" s="12" t="s">
        <v>161</v>
      </c>
      <c r="F104" s="12" t="s">
        <v>8</v>
      </c>
      <c r="G104" s="14"/>
      <c r="H104" s="6" t="str">
        <f t="shared" si="4"/>
        <v/>
      </c>
      <c r="I104" s="12" t="str">
        <f>IF(AND(LEN(B104)&gt;0,B104='גליון נתונים-פנימי'!$D$4,LEN(C104)=8),TRUE,"סוג זיהוי או מס' דרכון לא תקין")</f>
        <v>סוג זיהוי או מס' דרכון לא תקין</v>
      </c>
      <c r="J104" s="12" t="b">
        <f>IF(AND(LEN(B104)&gt;0,B104='גליון נתונים-פנימי'!$D$3,MOD(MID(REPT(0,9-LEN(C104))&amp;C104,1,1)+MID("0246813579",MID(REPT(0,9-LEN(C104))&amp;C104,2,1)+1,1)+MID(REPT(0,9-LEN(C104))&amp;C104,3,1)+MID("0246813579",MID(REPT(0,9-LEN(C104))&amp;C104,4,1)+1,1)+MID(REPT(0,9-LEN(C104))&amp;C104,5,1)+MID("0246813579",MID(REPT(0,9-LEN(C104))&amp;C104,6,1)+1,1)+MID(REPT(0,9-LEN(C104))&amp;C104,7,1)+MID("0246813579",MID(REPT(0,9-LEN(C104))&amp;C104,8,1)+1,1)+MID(REPT(0,9-LEN(C104))&amp;C104,9,1),10)=0='גליון נתונים-פנימי'!$F$2,B104='גליון נתונים-פנימי'!$D$3),TRUE,"סוג זיהוי או מספר ת.ז לא תקינים")</f>
        <v>1</v>
      </c>
      <c r="M104" s="12" t="str">
        <f>IF(OR(I104='גליון נתונים-פנימי'!$F$2,J104='גליון נתונים-פנימי'!$F$2),"","סוג או מס' זיהוי אינם תקינים")</f>
        <v/>
      </c>
      <c r="N104" s="12" t="b">
        <f t="shared" si="5"/>
        <v>1</v>
      </c>
      <c r="O104" s="12" t="b">
        <f t="shared" si="5"/>
        <v>1</v>
      </c>
      <c r="P104" s="12" t="b">
        <f t="shared" si="6"/>
        <v>1</v>
      </c>
    </row>
    <row r="105" spans="1:16" x14ac:dyDescent="0.25">
      <c r="A105" s="12">
        <v>102</v>
      </c>
      <c r="B105" s="12" t="s">
        <v>10</v>
      </c>
      <c r="C105" s="13" t="s">
        <v>164</v>
      </c>
      <c r="D105" s="12" t="s">
        <v>165</v>
      </c>
      <c r="E105" s="12" t="s">
        <v>166</v>
      </c>
      <c r="F105" s="12" t="s">
        <v>8</v>
      </c>
      <c r="G105" s="14"/>
      <c r="H105" s="6" t="str">
        <f t="shared" si="4"/>
        <v/>
      </c>
      <c r="I105" s="12" t="str">
        <f>IF(AND(LEN(B105)&gt;0,B105='גליון נתונים-פנימי'!$D$4,LEN(C105)=8),TRUE,"סוג זיהוי או מס' דרכון לא תקין")</f>
        <v>סוג זיהוי או מס' דרכון לא תקין</v>
      </c>
      <c r="J105" s="12" t="b">
        <f>IF(AND(LEN(B105)&gt;0,B105='גליון נתונים-פנימי'!$D$3,MOD(MID(REPT(0,9-LEN(C105))&amp;C105,1,1)+MID("0246813579",MID(REPT(0,9-LEN(C105))&amp;C105,2,1)+1,1)+MID(REPT(0,9-LEN(C105))&amp;C105,3,1)+MID("0246813579",MID(REPT(0,9-LEN(C105))&amp;C105,4,1)+1,1)+MID(REPT(0,9-LEN(C105))&amp;C105,5,1)+MID("0246813579",MID(REPT(0,9-LEN(C105))&amp;C105,6,1)+1,1)+MID(REPT(0,9-LEN(C105))&amp;C105,7,1)+MID("0246813579",MID(REPT(0,9-LEN(C105))&amp;C105,8,1)+1,1)+MID(REPT(0,9-LEN(C105))&amp;C105,9,1),10)=0='גליון נתונים-פנימי'!$F$2,B105='גליון נתונים-פנימי'!$D$3),TRUE,"סוג זיהוי או מספר ת.ז לא תקינים")</f>
        <v>1</v>
      </c>
      <c r="M105" s="12" t="str">
        <f>IF(OR(I105='גליון נתונים-פנימי'!$F$2,J105='גליון נתונים-פנימי'!$F$2),"","סוג או מס' זיהוי אינם תקינים")</f>
        <v/>
      </c>
      <c r="N105" s="12" t="b">
        <f t="shared" si="5"/>
        <v>1</v>
      </c>
      <c r="O105" s="12" t="b">
        <f t="shared" si="5"/>
        <v>1</v>
      </c>
      <c r="P105" s="12" t="b">
        <f t="shared" si="6"/>
        <v>1</v>
      </c>
    </row>
    <row r="106" spans="1:16" x14ac:dyDescent="0.25">
      <c r="A106" s="12">
        <v>103</v>
      </c>
      <c r="B106" s="12"/>
      <c r="C106" s="13"/>
      <c r="D106" s="12"/>
      <c r="E106" s="12"/>
      <c r="F106" s="12"/>
      <c r="G106" s="14"/>
      <c r="H106" s="6" t="str">
        <f t="shared" si="4"/>
        <v/>
      </c>
      <c r="I106" s="12" t="str">
        <f>IF(AND(LEN(B106)&gt;0,B106='גליון נתונים-פנימי'!$D$4,LEN(C106)=8),TRUE,"סוג זיהוי או מס' דרכון לא תקין")</f>
        <v>סוג זיהוי או מס' דרכון לא תקין</v>
      </c>
      <c r="J106" s="12" t="str">
        <f>IF(AND(LEN(B106)&gt;0,B106='גליון נתונים-פנימי'!$D$3,MOD(MID(REPT(0,9-LEN(C106))&amp;C106,1,1)+MID("0246813579",MID(REPT(0,9-LEN(C106))&amp;C106,2,1)+1,1)+MID(REPT(0,9-LEN(C106))&amp;C106,3,1)+MID("0246813579",MID(REPT(0,9-LEN(C106))&amp;C106,4,1)+1,1)+MID(REPT(0,9-LEN(C106))&amp;C106,5,1)+MID("0246813579",MID(REPT(0,9-LEN(C106))&amp;C106,6,1)+1,1)+MID(REPT(0,9-LEN(C106))&amp;C106,7,1)+MID("0246813579",MID(REPT(0,9-LEN(C106))&amp;C106,8,1)+1,1)+MID(REPT(0,9-LEN(C106))&amp;C106,9,1),10)=0='גליון נתונים-פנימי'!$F$2,B106='גליון נתונים-פנימי'!$D$3),TRUE,"סוג זיהוי או מספר ת.ז לא תקינים")</f>
        <v>סוג זיהוי או מספר ת.ז לא תקינים</v>
      </c>
      <c r="M106" s="12" t="str">
        <f>IF(OR(I106='גליון נתונים-פנימי'!$F$2,J106='גליון נתונים-פנימי'!$F$2),"","סוג או מס' זיהוי אינם תקינים")</f>
        <v>סוג או מס' זיהוי אינם תקינים</v>
      </c>
      <c r="N106" s="12" t="b">
        <f t="shared" si="5"/>
        <v>0</v>
      </c>
      <c r="O106" s="12" t="b">
        <f t="shared" si="5"/>
        <v>0</v>
      </c>
      <c r="P106" s="12" t="b">
        <f t="shared" si="6"/>
        <v>1</v>
      </c>
    </row>
    <row r="107" spans="1:16" x14ac:dyDescent="0.25">
      <c r="A107" s="12">
        <v>104</v>
      </c>
      <c r="B107" s="12"/>
      <c r="C107" s="13"/>
      <c r="D107" s="12"/>
      <c r="E107" s="12"/>
      <c r="F107" s="12"/>
      <c r="G107" s="14"/>
      <c r="H107" s="6" t="str">
        <f t="shared" si="4"/>
        <v/>
      </c>
      <c r="I107" s="12" t="str">
        <f>IF(AND(LEN(B107)&gt;0,B107='גליון נתונים-פנימי'!$D$4,LEN(C107)=8),TRUE,"סוג זיהוי או מס' דרכון לא תקין")</f>
        <v>סוג זיהוי או מס' דרכון לא תקין</v>
      </c>
      <c r="J107" s="12" t="str">
        <f>IF(AND(LEN(B107)&gt;0,B107='גליון נתונים-פנימי'!$D$3,MOD(MID(REPT(0,9-LEN(C107))&amp;C107,1,1)+MID("0246813579",MID(REPT(0,9-LEN(C107))&amp;C107,2,1)+1,1)+MID(REPT(0,9-LEN(C107))&amp;C107,3,1)+MID("0246813579",MID(REPT(0,9-LEN(C107))&amp;C107,4,1)+1,1)+MID(REPT(0,9-LEN(C107))&amp;C107,5,1)+MID("0246813579",MID(REPT(0,9-LEN(C107))&amp;C107,6,1)+1,1)+MID(REPT(0,9-LEN(C107))&amp;C107,7,1)+MID("0246813579",MID(REPT(0,9-LEN(C107))&amp;C107,8,1)+1,1)+MID(REPT(0,9-LEN(C107))&amp;C107,9,1),10)=0='גליון נתונים-פנימי'!$F$2,B107='גליון נתונים-פנימי'!$D$3),TRUE,"סוג זיהוי או מספר ת.ז לא תקינים")</f>
        <v>סוג זיהוי או מספר ת.ז לא תקינים</v>
      </c>
      <c r="M107" s="12" t="str">
        <f>IF(OR(I107='גליון נתונים-פנימי'!$F$2,J107='גליון נתונים-פנימי'!$F$2),"","סוג או מס' זיהוי אינם תקינים")</f>
        <v>סוג או מס' זיהוי אינם תקינים</v>
      </c>
      <c r="N107" s="12" t="b">
        <f t="shared" si="5"/>
        <v>0</v>
      </c>
      <c r="O107" s="12" t="b">
        <f t="shared" si="5"/>
        <v>0</v>
      </c>
      <c r="P107" s="12" t="b">
        <f t="shared" si="6"/>
        <v>1</v>
      </c>
    </row>
    <row r="108" spans="1:16" x14ac:dyDescent="0.25">
      <c r="A108" s="12">
        <v>105</v>
      </c>
      <c r="B108" s="12"/>
      <c r="C108" s="13"/>
      <c r="D108" s="12"/>
      <c r="E108" s="12"/>
      <c r="F108" s="12"/>
      <c r="G108" s="14"/>
      <c r="H108" s="6" t="str">
        <f t="shared" si="4"/>
        <v/>
      </c>
      <c r="I108" s="12" t="str">
        <f>IF(AND(LEN(B108)&gt;0,B108='גליון נתונים-פנימי'!$D$4,LEN(C108)=8),TRUE,"סוג זיהוי או מס' דרכון לא תקין")</f>
        <v>סוג זיהוי או מס' דרכון לא תקין</v>
      </c>
      <c r="J108" s="12" t="str">
        <f>IF(AND(LEN(B108)&gt;0,B108='גליון נתונים-פנימי'!$D$3,MOD(MID(REPT(0,9-LEN(C108))&amp;C108,1,1)+MID("0246813579",MID(REPT(0,9-LEN(C108))&amp;C108,2,1)+1,1)+MID(REPT(0,9-LEN(C108))&amp;C108,3,1)+MID("0246813579",MID(REPT(0,9-LEN(C108))&amp;C108,4,1)+1,1)+MID(REPT(0,9-LEN(C108))&amp;C108,5,1)+MID("0246813579",MID(REPT(0,9-LEN(C108))&amp;C108,6,1)+1,1)+MID(REPT(0,9-LEN(C108))&amp;C108,7,1)+MID("0246813579",MID(REPT(0,9-LEN(C108))&amp;C108,8,1)+1,1)+MID(REPT(0,9-LEN(C108))&amp;C108,9,1),10)=0='גליון נתונים-פנימי'!$F$2,B108='גליון נתונים-פנימי'!$D$3),TRUE,"סוג זיהוי או מספר ת.ז לא תקינים")</f>
        <v>סוג זיהוי או מספר ת.ז לא תקינים</v>
      </c>
      <c r="M108" s="12" t="str">
        <f>IF(OR(I108='גליון נתונים-פנימי'!$F$2,J108='גליון נתונים-פנימי'!$F$2),"","סוג או מס' זיהוי אינם תקינים")</f>
        <v>סוג או מס' זיהוי אינם תקינים</v>
      </c>
      <c r="N108" s="12" t="b">
        <f t="shared" si="5"/>
        <v>0</v>
      </c>
      <c r="O108" s="12" t="b">
        <f t="shared" si="5"/>
        <v>0</v>
      </c>
      <c r="P108" s="12" t="b">
        <f t="shared" si="6"/>
        <v>1</v>
      </c>
    </row>
    <row r="109" spans="1:16" x14ac:dyDescent="0.25">
      <c r="A109" s="12">
        <v>106</v>
      </c>
      <c r="B109" s="12"/>
      <c r="C109" s="13"/>
      <c r="D109" s="12"/>
      <c r="E109" s="12"/>
      <c r="F109" s="12"/>
      <c r="G109" s="14"/>
      <c r="H109" s="6" t="str">
        <f t="shared" si="4"/>
        <v/>
      </c>
      <c r="I109" s="12" t="str">
        <f>IF(AND(LEN(B109)&gt;0,B109='גליון נתונים-פנימי'!$D$4,LEN(C109)=8),TRUE,"סוג זיהוי או מס' דרכון לא תקין")</f>
        <v>סוג זיהוי או מס' דרכון לא תקין</v>
      </c>
      <c r="J109" s="12" t="str">
        <f>IF(AND(LEN(B109)&gt;0,B109='גליון נתונים-פנימי'!$D$3,MOD(MID(REPT(0,9-LEN(C109))&amp;C109,1,1)+MID("0246813579",MID(REPT(0,9-LEN(C109))&amp;C109,2,1)+1,1)+MID(REPT(0,9-LEN(C109))&amp;C109,3,1)+MID("0246813579",MID(REPT(0,9-LEN(C109))&amp;C109,4,1)+1,1)+MID(REPT(0,9-LEN(C109))&amp;C109,5,1)+MID("0246813579",MID(REPT(0,9-LEN(C109))&amp;C109,6,1)+1,1)+MID(REPT(0,9-LEN(C109))&amp;C109,7,1)+MID("0246813579",MID(REPT(0,9-LEN(C109))&amp;C109,8,1)+1,1)+MID(REPT(0,9-LEN(C109))&amp;C109,9,1),10)=0='גליון נתונים-פנימי'!$F$2,B109='גליון נתונים-פנימי'!$D$3),TRUE,"סוג זיהוי או מספר ת.ז לא תקינים")</f>
        <v>סוג זיהוי או מספר ת.ז לא תקינים</v>
      </c>
      <c r="M109" s="12" t="str">
        <f>IF(OR(I109='גליון נתונים-פנימי'!$F$2,J109='גליון נתונים-פנימי'!$F$2),"","סוג או מס' זיהוי אינם תקינים")</f>
        <v>סוג או מס' זיהוי אינם תקינים</v>
      </c>
      <c r="N109" s="12" t="b">
        <f t="shared" si="5"/>
        <v>0</v>
      </c>
      <c r="O109" s="12" t="b">
        <f t="shared" si="5"/>
        <v>0</v>
      </c>
      <c r="P109" s="12" t="b">
        <f t="shared" si="6"/>
        <v>1</v>
      </c>
    </row>
    <row r="110" spans="1:16" x14ac:dyDescent="0.25">
      <c r="A110" s="12">
        <v>107</v>
      </c>
      <c r="B110" s="12"/>
      <c r="C110" s="13"/>
      <c r="D110" s="12"/>
      <c r="E110" s="12"/>
      <c r="F110" s="12"/>
      <c r="G110" s="14"/>
      <c r="H110" s="6" t="str">
        <f t="shared" si="4"/>
        <v/>
      </c>
      <c r="I110" s="12" t="str">
        <f>IF(AND(LEN(B110)&gt;0,B110='גליון נתונים-פנימי'!$D$4,LEN(C110)=8),TRUE,"סוג זיהוי או מס' דרכון לא תקין")</f>
        <v>סוג זיהוי או מס' דרכון לא תקין</v>
      </c>
      <c r="J110" s="12" t="str">
        <f>IF(AND(LEN(B110)&gt;0,B110='גליון נתונים-פנימי'!$D$3,MOD(MID(REPT(0,9-LEN(C110))&amp;C110,1,1)+MID("0246813579",MID(REPT(0,9-LEN(C110))&amp;C110,2,1)+1,1)+MID(REPT(0,9-LEN(C110))&amp;C110,3,1)+MID("0246813579",MID(REPT(0,9-LEN(C110))&amp;C110,4,1)+1,1)+MID(REPT(0,9-LEN(C110))&amp;C110,5,1)+MID("0246813579",MID(REPT(0,9-LEN(C110))&amp;C110,6,1)+1,1)+MID(REPT(0,9-LEN(C110))&amp;C110,7,1)+MID("0246813579",MID(REPT(0,9-LEN(C110))&amp;C110,8,1)+1,1)+MID(REPT(0,9-LEN(C110))&amp;C110,9,1),10)=0='גליון נתונים-פנימי'!$F$2,B110='גליון נתונים-פנימי'!$D$3),TRUE,"סוג זיהוי או מספר ת.ז לא תקינים")</f>
        <v>סוג זיהוי או מספר ת.ז לא תקינים</v>
      </c>
      <c r="M110" s="12" t="str">
        <f>IF(OR(I110='גליון נתונים-פנימי'!$F$2,J110='גליון נתונים-פנימי'!$F$2),"","סוג או מס' זיהוי אינם תקינים")</f>
        <v>סוג או מס' זיהוי אינם תקינים</v>
      </c>
      <c r="N110" s="12" t="b">
        <f t="shared" si="5"/>
        <v>0</v>
      </c>
      <c r="O110" s="12" t="b">
        <f t="shared" si="5"/>
        <v>0</v>
      </c>
      <c r="P110" s="12" t="b">
        <f t="shared" si="6"/>
        <v>1</v>
      </c>
    </row>
    <row r="111" spans="1:16" x14ac:dyDescent="0.25">
      <c r="A111" s="12">
        <v>108</v>
      </c>
      <c r="B111" s="12"/>
      <c r="C111" s="13"/>
      <c r="D111" s="12"/>
      <c r="E111" s="12"/>
      <c r="F111" s="12"/>
      <c r="G111" s="14"/>
      <c r="H111" s="6" t="str">
        <f t="shared" si="4"/>
        <v/>
      </c>
      <c r="I111" s="12" t="str">
        <f>IF(AND(LEN(B111)&gt;0,B111='גליון נתונים-פנימי'!$D$4,LEN(C111)=8),TRUE,"סוג זיהוי או מס' דרכון לא תקין")</f>
        <v>סוג זיהוי או מס' דרכון לא תקין</v>
      </c>
      <c r="J111" s="12" t="str">
        <f>IF(AND(LEN(B111)&gt;0,B111='גליון נתונים-פנימי'!$D$3,MOD(MID(REPT(0,9-LEN(C111))&amp;C111,1,1)+MID("0246813579",MID(REPT(0,9-LEN(C111))&amp;C111,2,1)+1,1)+MID(REPT(0,9-LEN(C111))&amp;C111,3,1)+MID("0246813579",MID(REPT(0,9-LEN(C111))&amp;C111,4,1)+1,1)+MID(REPT(0,9-LEN(C111))&amp;C111,5,1)+MID("0246813579",MID(REPT(0,9-LEN(C111))&amp;C111,6,1)+1,1)+MID(REPT(0,9-LEN(C111))&amp;C111,7,1)+MID("0246813579",MID(REPT(0,9-LEN(C111))&amp;C111,8,1)+1,1)+MID(REPT(0,9-LEN(C111))&amp;C111,9,1),10)=0='גליון נתונים-פנימי'!$F$2,B111='גליון נתונים-פנימי'!$D$3),TRUE,"סוג זיהוי או מספר ת.ז לא תקינים")</f>
        <v>סוג זיהוי או מספר ת.ז לא תקינים</v>
      </c>
      <c r="M111" s="12" t="str">
        <f>IF(OR(I111='גליון נתונים-פנימי'!$F$2,J111='גליון נתונים-פנימי'!$F$2),"","סוג או מס' זיהוי אינם תקינים")</f>
        <v>סוג או מס' זיהוי אינם תקינים</v>
      </c>
      <c r="N111" s="12" t="b">
        <f t="shared" si="5"/>
        <v>0</v>
      </c>
      <c r="O111" s="12" t="b">
        <f t="shared" si="5"/>
        <v>0</v>
      </c>
      <c r="P111" s="12" t="b">
        <f t="shared" si="6"/>
        <v>1</v>
      </c>
    </row>
    <row r="112" spans="1:16" x14ac:dyDescent="0.25">
      <c r="A112" s="12">
        <v>109</v>
      </c>
      <c r="B112" s="12"/>
      <c r="C112" s="13"/>
      <c r="D112" s="12"/>
      <c r="E112" s="12"/>
      <c r="F112" s="12"/>
      <c r="G112" s="14"/>
      <c r="H112" s="6" t="str">
        <f t="shared" si="4"/>
        <v/>
      </c>
      <c r="I112" s="12" t="str">
        <f>IF(AND(LEN(B112)&gt;0,B112='גליון נתונים-פנימי'!$D$4,LEN(C112)=8),TRUE,"סוג זיהוי או מס' דרכון לא תקין")</f>
        <v>סוג זיהוי או מס' דרכון לא תקין</v>
      </c>
      <c r="J112" s="12" t="str">
        <f>IF(AND(LEN(B112)&gt;0,B112='גליון נתונים-פנימי'!$D$3,MOD(MID(REPT(0,9-LEN(C112))&amp;C112,1,1)+MID("0246813579",MID(REPT(0,9-LEN(C112))&amp;C112,2,1)+1,1)+MID(REPT(0,9-LEN(C112))&amp;C112,3,1)+MID("0246813579",MID(REPT(0,9-LEN(C112))&amp;C112,4,1)+1,1)+MID(REPT(0,9-LEN(C112))&amp;C112,5,1)+MID("0246813579",MID(REPT(0,9-LEN(C112))&amp;C112,6,1)+1,1)+MID(REPT(0,9-LEN(C112))&amp;C112,7,1)+MID("0246813579",MID(REPT(0,9-LEN(C112))&amp;C112,8,1)+1,1)+MID(REPT(0,9-LEN(C112))&amp;C112,9,1),10)=0='גליון נתונים-פנימי'!$F$2,B112='גליון נתונים-פנימי'!$D$3),TRUE,"סוג זיהוי או מספר ת.ז לא תקינים")</f>
        <v>סוג זיהוי או מספר ת.ז לא תקינים</v>
      </c>
      <c r="M112" s="12" t="str">
        <f>IF(OR(I112='גליון נתונים-פנימי'!$F$2,J112='גליון נתונים-פנימי'!$F$2),"","סוג או מס' זיהוי אינם תקינים")</f>
        <v>סוג או מס' זיהוי אינם תקינים</v>
      </c>
      <c r="N112" s="12" t="b">
        <f t="shared" si="5"/>
        <v>0</v>
      </c>
      <c r="O112" s="12" t="b">
        <f t="shared" si="5"/>
        <v>0</v>
      </c>
      <c r="P112" s="12" t="b">
        <f t="shared" si="6"/>
        <v>1</v>
      </c>
    </row>
    <row r="113" spans="1:16" x14ac:dyDescent="0.25">
      <c r="A113" s="12">
        <v>110</v>
      </c>
      <c r="B113" s="12"/>
      <c r="C113" s="13"/>
      <c r="D113" s="12"/>
      <c r="E113" s="12"/>
      <c r="F113" s="12"/>
      <c r="G113" s="14"/>
      <c r="H113" s="6" t="str">
        <f t="shared" si="4"/>
        <v/>
      </c>
      <c r="I113" s="12" t="str">
        <f>IF(AND(LEN(B113)&gt;0,B113='גליון נתונים-פנימי'!$D$4,LEN(C113)=8),TRUE,"סוג זיהוי או מס' דרכון לא תקין")</f>
        <v>סוג זיהוי או מס' דרכון לא תקין</v>
      </c>
      <c r="J113" s="12" t="str">
        <f>IF(AND(LEN(B113)&gt;0,B113='גליון נתונים-פנימי'!$D$3,MOD(MID(REPT(0,9-LEN(C113))&amp;C113,1,1)+MID("0246813579",MID(REPT(0,9-LEN(C113))&amp;C113,2,1)+1,1)+MID(REPT(0,9-LEN(C113))&amp;C113,3,1)+MID("0246813579",MID(REPT(0,9-LEN(C113))&amp;C113,4,1)+1,1)+MID(REPT(0,9-LEN(C113))&amp;C113,5,1)+MID("0246813579",MID(REPT(0,9-LEN(C113))&amp;C113,6,1)+1,1)+MID(REPT(0,9-LEN(C113))&amp;C113,7,1)+MID("0246813579",MID(REPT(0,9-LEN(C113))&amp;C113,8,1)+1,1)+MID(REPT(0,9-LEN(C113))&amp;C113,9,1),10)=0='גליון נתונים-פנימי'!$F$2,B113='גליון נתונים-פנימי'!$D$3),TRUE,"סוג זיהוי או מספר ת.ז לא תקינים")</f>
        <v>סוג זיהוי או מספר ת.ז לא תקינים</v>
      </c>
      <c r="M113" s="12" t="str">
        <f>IF(OR(I113='גליון נתונים-פנימי'!$F$2,J113='גליון נתונים-פנימי'!$F$2),"","סוג או מס' זיהוי אינם תקינים")</f>
        <v>סוג או מס' זיהוי אינם תקינים</v>
      </c>
      <c r="N113" s="12" t="b">
        <f t="shared" si="5"/>
        <v>0</v>
      </c>
      <c r="O113" s="12" t="b">
        <f t="shared" si="5"/>
        <v>0</v>
      </c>
      <c r="P113" s="12" t="b">
        <f t="shared" si="6"/>
        <v>1</v>
      </c>
    </row>
    <row r="114" spans="1:16" x14ac:dyDescent="0.25">
      <c r="A114" s="12">
        <v>111</v>
      </c>
      <c r="B114" s="12"/>
      <c r="C114" s="13"/>
      <c r="D114" s="12"/>
      <c r="E114" s="12"/>
      <c r="F114" s="12"/>
      <c r="G114" s="14"/>
      <c r="H114" s="6" t="str">
        <f t="shared" si="4"/>
        <v/>
      </c>
      <c r="I114" s="12" t="str">
        <f>IF(AND(LEN(B114)&gt;0,B114='גליון נתונים-פנימי'!$D$4,LEN(C114)=8),TRUE,"סוג זיהוי או מס' דרכון לא תקין")</f>
        <v>סוג זיהוי או מס' דרכון לא תקין</v>
      </c>
      <c r="J114" s="12" t="str">
        <f>IF(AND(LEN(B114)&gt;0,B114='גליון נתונים-פנימי'!$D$3,MOD(MID(REPT(0,9-LEN(C114))&amp;C114,1,1)+MID("0246813579",MID(REPT(0,9-LEN(C114))&amp;C114,2,1)+1,1)+MID(REPT(0,9-LEN(C114))&amp;C114,3,1)+MID("0246813579",MID(REPT(0,9-LEN(C114))&amp;C114,4,1)+1,1)+MID(REPT(0,9-LEN(C114))&amp;C114,5,1)+MID("0246813579",MID(REPT(0,9-LEN(C114))&amp;C114,6,1)+1,1)+MID(REPT(0,9-LEN(C114))&amp;C114,7,1)+MID("0246813579",MID(REPT(0,9-LEN(C114))&amp;C114,8,1)+1,1)+MID(REPT(0,9-LEN(C114))&amp;C114,9,1),10)=0='גליון נתונים-פנימי'!$F$2,B114='גליון נתונים-פנימי'!$D$3),TRUE,"סוג זיהוי או מספר ת.ז לא תקינים")</f>
        <v>סוג זיהוי או מספר ת.ז לא תקינים</v>
      </c>
      <c r="M114" s="12" t="str">
        <f>IF(OR(I114='גליון נתונים-פנימי'!$F$2,J114='גליון נתונים-פנימי'!$F$2),"","סוג או מס' זיהוי אינם תקינים")</f>
        <v>סוג או מס' זיהוי אינם תקינים</v>
      </c>
      <c r="N114" s="12" t="b">
        <f t="shared" si="5"/>
        <v>0</v>
      </c>
      <c r="O114" s="12" t="b">
        <f t="shared" si="5"/>
        <v>0</v>
      </c>
      <c r="P114" s="12" t="b">
        <f t="shared" si="6"/>
        <v>1</v>
      </c>
    </row>
    <row r="115" spans="1:16" x14ac:dyDescent="0.25">
      <c r="A115" s="12">
        <v>112</v>
      </c>
      <c r="B115" s="12"/>
      <c r="C115" s="13"/>
      <c r="D115" s="12"/>
      <c r="E115" s="12"/>
      <c r="F115" s="12"/>
      <c r="G115" s="14"/>
      <c r="H115" s="6" t="str">
        <f t="shared" si="4"/>
        <v/>
      </c>
      <c r="I115" s="12" t="str">
        <f>IF(AND(LEN(B115)&gt;0,B115='גליון נתונים-פנימי'!$D$4,LEN(C115)=8),TRUE,"סוג זיהוי או מס' דרכון לא תקין")</f>
        <v>סוג זיהוי או מס' דרכון לא תקין</v>
      </c>
      <c r="J115" s="12" t="str">
        <f>IF(AND(LEN(B115)&gt;0,B115='גליון נתונים-פנימי'!$D$3,MOD(MID(REPT(0,9-LEN(C115))&amp;C115,1,1)+MID("0246813579",MID(REPT(0,9-LEN(C115))&amp;C115,2,1)+1,1)+MID(REPT(0,9-LEN(C115))&amp;C115,3,1)+MID("0246813579",MID(REPT(0,9-LEN(C115))&amp;C115,4,1)+1,1)+MID(REPT(0,9-LEN(C115))&amp;C115,5,1)+MID("0246813579",MID(REPT(0,9-LEN(C115))&amp;C115,6,1)+1,1)+MID(REPT(0,9-LEN(C115))&amp;C115,7,1)+MID("0246813579",MID(REPT(0,9-LEN(C115))&amp;C115,8,1)+1,1)+MID(REPT(0,9-LEN(C115))&amp;C115,9,1),10)=0='גליון נתונים-פנימי'!$F$2,B115='גליון נתונים-פנימי'!$D$3),TRUE,"סוג זיהוי או מספר ת.ז לא תקינים")</f>
        <v>סוג זיהוי או מספר ת.ז לא תקינים</v>
      </c>
      <c r="M115" s="12" t="str">
        <f>IF(OR(I115='גליון נתונים-פנימי'!$F$2,J115='גליון נתונים-פנימי'!$F$2),"","סוג או מס' זיהוי אינם תקינים")</f>
        <v>סוג או מס' זיהוי אינם תקינים</v>
      </c>
      <c r="N115" s="12" t="b">
        <f t="shared" si="5"/>
        <v>0</v>
      </c>
      <c r="O115" s="12" t="b">
        <f t="shared" si="5"/>
        <v>0</v>
      </c>
      <c r="P115" s="12" t="b">
        <f t="shared" si="6"/>
        <v>1</v>
      </c>
    </row>
    <row r="116" spans="1:16" x14ac:dyDescent="0.25">
      <c r="A116" s="12">
        <v>113</v>
      </c>
      <c r="B116" s="12"/>
      <c r="C116" s="13"/>
      <c r="D116" s="12"/>
      <c r="E116" s="12"/>
      <c r="F116" s="12"/>
      <c r="G116" s="14"/>
      <c r="H116" s="6" t="str">
        <f t="shared" si="4"/>
        <v/>
      </c>
      <c r="I116" s="12" t="str">
        <f>IF(AND(LEN(B116)&gt;0,B116='גליון נתונים-פנימי'!$D$4,LEN(C116)=8),TRUE,"סוג זיהוי או מס' דרכון לא תקין")</f>
        <v>סוג זיהוי או מס' דרכון לא תקין</v>
      </c>
      <c r="J116" s="12" t="str">
        <f>IF(AND(LEN(B116)&gt;0,B116='גליון נתונים-פנימי'!$D$3,MOD(MID(REPT(0,9-LEN(C116))&amp;C116,1,1)+MID("0246813579",MID(REPT(0,9-LEN(C116))&amp;C116,2,1)+1,1)+MID(REPT(0,9-LEN(C116))&amp;C116,3,1)+MID("0246813579",MID(REPT(0,9-LEN(C116))&amp;C116,4,1)+1,1)+MID(REPT(0,9-LEN(C116))&amp;C116,5,1)+MID("0246813579",MID(REPT(0,9-LEN(C116))&amp;C116,6,1)+1,1)+MID(REPT(0,9-LEN(C116))&amp;C116,7,1)+MID("0246813579",MID(REPT(0,9-LEN(C116))&amp;C116,8,1)+1,1)+MID(REPT(0,9-LEN(C116))&amp;C116,9,1),10)=0='גליון נתונים-פנימי'!$F$2,B116='גליון נתונים-פנימי'!$D$3),TRUE,"סוג זיהוי או מספר ת.ז לא תקינים")</f>
        <v>סוג זיהוי או מספר ת.ז לא תקינים</v>
      </c>
      <c r="M116" s="12" t="str">
        <f>IF(OR(I116='גליון נתונים-פנימי'!$F$2,J116='גליון נתונים-פנימי'!$F$2),"","סוג או מס' זיהוי אינם תקינים")</f>
        <v>סוג או מס' זיהוי אינם תקינים</v>
      </c>
      <c r="N116" s="12" t="b">
        <f t="shared" si="5"/>
        <v>0</v>
      </c>
      <c r="O116" s="12" t="b">
        <f t="shared" si="5"/>
        <v>0</v>
      </c>
      <c r="P116" s="12" t="b">
        <f t="shared" si="6"/>
        <v>1</v>
      </c>
    </row>
    <row r="117" spans="1:16" x14ac:dyDescent="0.25">
      <c r="A117" s="12">
        <v>114</v>
      </c>
      <c r="B117" s="12"/>
      <c r="C117" s="13"/>
      <c r="D117" s="12"/>
      <c r="E117" s="12"/>
      <c r="F117" s="12"/>
      <c r="G117" s="14"/>
      <c r="H117" s="6" t="str">
        <f t="shared" si="4"/>
        <v/>
      </c>
      <c r="I117" s="12" t="str">
        <f>IF(AND(LEN(B117)&gt;0,B117='גליון נתונים-פנימי'!$D$4,LEN(C117)=8),TRUE,"סוג זיהוי או מס' דרכון לא תקין")</f>
        <v>סוג זיהוי או מס' דרכון לא תקין</v>
      </c>
      <c r="J117" s="12" t="str">
        <f>IF(AND(LEN(B117)&gt;0,B117='גליון נתונים-פנימי'!$D$3,MOD(MID(REPT(0,9-LEN(C117))&amp;C117,1,1)+MID("0246813579",MID(REPT(0,9-LEN(C117))&amp;C117,2,1)+1,1)+MID(REPT(0,9-LEN(C117))&amp;C117,3,1)+MID("0246813579",MID(REPT(0,9-LEN(C117))&amp;C117,4,1)+1,1)+MID(REPT(0,9-LEN(C117))&amp;C117,5,1)+MID("0246813579",MID(REPT(0,9-LEN(C117))&amp;C117,6,1)+1,1)+MID(REPT(0,9-LEN(C117))&amp;C117,7,1)+MID("0246813579",MID(REPT(0,9-LEN(C117))&amp;C117,8,1)+1,1)+MID(REPT(0,9-LEN(C117))&amp;C117,9,1),10)=0='גליון נתונים-פנימי'!$F$2,B117='גליון נתונים-פנימי'!$D$3),TRUE,"סוג זיהוי או מספר ת.ז לא תקינים")</f>
        <v>סוג זיהוי או מספר ת.ז לא תקינים</v>
      </c>
      <c r="M117" s="12" t="str">
        <f>IF(OR(I117='גליון נתונים-פנימי'!$F$2,J117='גליון נתונים-פנימי'!$F$2),"","סוג או מס' זיהוי אינם תקינים")</f>
        <v>סוג או מס' זיהוי אינם תקינים</v>
      </c>
      <c r="N117" s="12" t="b">
        <f t="shared" si="5"/>
        <v>0</v>
      </c>
      <c r="O117" s="12" t="b">
        <f t="shared" si="5"/>
        <v>0</v>
      </c>
      <c r="P117" s="12" t="b">
        <f t="shared" si="6"/>
        <v>1</v>
      </c>
    </row>
    <row r="118" spans="1:16" x14ac:dyDescent="0.25">
      <c r="A118" s="12">
        <v>115</v>
      </c>
      <c r="B118" s="12"/>
      <c r="C118" s="13"/>
      <c r="D118" s="12"/>
      <c r="E118" s="12"/>
      <c r="F118" s="12"/>
      <c r="G118" s="14"/>
      <c r="H118" s="6" t="str">
        <f t="shared" si="4"/>
        <v/>
      </c>
      <c r="I118" s="12" t="str">
        <f>IF(AND(LEN(B118)&gt;0,B118='גליון נתונים-פנימי'!$D$4,LEN(C118)=8),TRUE,"סוג זיהוי או מס' דרכון לא תקין")</f>
        <v>סוג זיהוי או מס' דרכון לא תקין</v>
      </c>
      <c r="J118" s="12" t="str">
        <f>IF(AND(LEN(B118)&gt;0,B118='גליון נתונים-פנימי'!$D$3,MOD(MID(REPT(0,9-LEN(C118))&amp;C118,1,1)+MID("0246813579",MID(REPT(0,9-LEN(C118))&amp;C118,2,1)+1,1)+MID(REPT(0,9-LEN(C118))&amp;C118,3,1)+MID("0246813579",MID(REPT(0,9-LEN(C118))&amp;C118,4,1)+1,1)+MID(REPT(0,9-LEN(C118))&amp;C118,5,1)+MID("0246813579",MID(REPT(0,9-LEN(C118))&amp;C118,6,1)+1,1)+MID(REPT(0,9-LEN(C118))&amp;C118,7,1)+MID("0246813579",MID(REPT(0,9-LEN(C118))&amp;C118,8,1)+1,1)+MID(REPT(0,9-LEN(C118))&amp;C118,9,1),10)=0='גליון נתונים-פנימי'!$F$2,B118='גליון נתונים-פנימי'!$D$3),TRUE,"סוג זיהוי או מספר ת.ז לא תקינים")</f>
        <v>סוג זיהוי או מספר ת.ז לא תקינים</v>
      </c>
      <c r="M118" s="12" t="str">
        <f>IF(OR(I118='גליון נתונים-פנימי'!$F$2,J118='גליון נתונים-פנימי'!$F$2),"","סוג או מס' זיהוי אינם תקינים")</f>
        <v>סוג או מס' זיהוי אינם תקינים</v>
      </c>
      <c r="N118" s="12" t="b">
        <f t="shared" si="5"/>
        <v>0</v>
      </c>
      <c r="O118" s="12" t="b">
        <f t="shared" si="5"/>
        <v>0</v>
      </c>
      <c r="P118" s="12" t="b">
        <f t="shared" si="6"/>
        <v>1</v>
      </c>
    </row>
    <row r="119" spans="1:16" x14ac:dyDescent="0.25">
      <c r="A119" s="12">
        <v>116</v>
      </c>
      <c r="B119" s="12"/>
      <c r="C119" s="13"/>
      <c r="D119" s="12"/>
      <c r="E119" s="12"/>
      <c r="F119" s="12"/>
      <c r="G119" s="14"/>
      <c r="H119" s="6" t="str">
        <f t="shared" si="4"/>
        <v/>
      </c>
      <c r="I119" s="12" t="str">
        <f>IF(AND(LEN(B119)&gt;0,B119='גליון נתונים-פנימי'!$D$4,LEN(C119)=8),TRUE,"סוג זיהוי או מס' דרכון לא תקין")</f>
        <v>סוג זיהוי או מס' דרכון לא תקין</v>
      </c>
      <c r="J119" s="12" t="str">
        <f>IF(AND(LEN(B119)&gt;0,B119='גליון נתונים-פנימי'!$D$3,MOD(MID(REPT(0,9-LEN(C119))&amp;C119,1,1)+MID("0246813579",MID(REPT(0,9-LEN(C119))&amp;C119,2,1)+1,1)+MID(REPT(0,9-LEN(C119))&amp;C119,3,1)+MID("0246813579",MID(REPT(0,9-LEN(C119))&amp;C119,4,1)+1,1)+MID(REPT(0,9-LEN(C119))&amp;C119,5,1)+MID("0246813579",MID(REPT(0,9-LEN(C119))&amp;C119,6,1)+1,1)+MID(REPT(0,9-LEN(C119))&amp;C119,7,1)+MID("0246813579",MID(REPT(0,9-LEN(C119))&amp;C119,8,1)+1,1)+MID(REPT(0,9-LEN(C119))&amp;C119,9,1),10)=0='גליון נתונים-פנימי'!$F$2,B119='גליון נתונים-פנימי'!$D$3),TRUE,"סוג זיהוי או מספר ת.ז לא תקינים")</f>
        <v>סוג זיהוי או מספר ת.ז לא תקינים</v>
      </c>
      <c r="M119" s="12" t="str">
        <f>IF(OR(I119='גליון נתונים-פנימי'!$F$2,J119='גליון נתונים-פנימי'!$F$2),"","סוג או מס' זיהוי אינם תקינים")</f>
        <v>סוג או מס' זיהוי אינם תקינים</v>
      </c>
      <c r="N119" s="12" t="b">
        <f t="shared" si="5"/>
        <v>0</v>
      </c>
      <c r="O119" s="12" t="b">
        <f t="shared" si="5"/>
        <v>0</v>
      </c>
      <c r="P119" s="12" t="b">
        <f t="shared" si="6"/>
        <v>1</v>
      </c>
    </row>
    <row r="120" spans="1:16" x14ac:dyDescent="0.25">
      <c r="A120" s="12">
        <v>117</v>
      </c>
      <c r="B120" s="12"/>
      <c r="C120" s="13"/>
      <c r="D120" s="12"/>
      <c r="E120" s="12"/>
      <c r="F120" s="12"/>
      <c r="G120" s="14"/>
      <c r="H120" s="6" t="str">
        <f t="shared" si="4"/>
        <v/>
      </c>
      <c r="I120" s="12" t="str">
        <f>IF(AND(LEN(B120)&gt;0,B120='גליון נתונים-פנימי'!$D$4,LEN(C120)=8),TRUE,"סוג זיהוי או מס' דרכון לא תקין")</f>
        <v>סוג זיהוי או מס' דרכון לא תקין</v>
      </c>
      <c r="J120" s="12" t="str">
        <f>IF(AND(LEN(B120)&gt;0,B120='גליון נתונים-פנימי'!$D$3,MOD(MID(REPT(0,9-LEN(C120))&amp;C120,1,1)+MID("0246813579",MID(REPT(0,9-LEN(C120))&amp;C120,2,1)+1,1)+MID(REPT(0,9-LEN(C120))&amp;C120,3,1)+MID("0246813579",MID(REPT(0,9-LEN(C120))&amp;C120,4,1)+1,1)+MID(REPT(0,9-LEN(C120))&amp;C120,5,1)+MID("0246813579",MID(REPT(0,9-LEN(C120))&amp;C120,6,1)+1,1)+MID(REPT(0,9-LEN(C120))&amp;C120,7,1)+MID("0246813579",MID(REPT(0,9-LEN(C120))&amp;C120,8,1)+1,1)+MID(REPT(0,9-LEN(C120))&amp;C120,9,1),10)=0='גליון נתונים-פנימי'!$F$2,B120='גליון נתונים-פנימי'!$D$3),TRUE,"סוג זיהוי או מספר ת.ז לא תקינים")</f>
        <v>סוג זיהוי או מספר ת.ז לא תקינים</v>
      </c>
      <c r="M120" s="12" t="str">
        <f>IF(OR(I120='גליון נתונים-פנימי'!$F$2,J120='גליון נתונים-פנימי'!$F$2),"","סוג או מס' זיהוי אינם תקינים")</f>
        <v>סוג או מס' זיהוי אינם תקינים</v>
      </c>
      <c r="N120" s="12" t="b">
        <f t="shared" si="5"/>
        <v>0</v>
      </c>
      <c r="O120" s="12" t="b">
        <f t="shared" si="5"/>
        <v>0</v>
      </c>
      <c r="P120" s="12" t="b">
        <f t="shared" si="6"/>
        <v>1</v>
      </c>
    </row>
    <row r="121" spans="1:16" x14ac:dyDescent="0.25">
      <c r="A121" s="12">
        <v>118</v>
      </c>
      <c r="B121" s="12"/>
      <c r="C121" s="13"/>
      <c r="D121" s="12"/>
      <c r="E121" s="12"/>
      <c r="F121" s="12"/>
      <c r="G121" s="14"/>
      <c r="H121" s="6" t="str">
        <f t="shared" si="4"/>
        <v/>
      </c>
      <c r="I121" s="12" t="str">
        <f>IF(AND(LEN(B121)&gt;0,B121='גליון נתונים-פנימי'!$D$4,LEN(C121)=8),TRUE,"סוג זיהוי או מס' דרכון לא תקין")</f>
        <v>סוג זיהוי או מס' דרכון לא תקין</v>
      </c>
      <c r="J121" s="12" t="str">
        <f>IF(AND(LEN(B121)&gt;0,B121='גליון נתונים-פנימי'!$D$3,MOD(MID(REPT(0,9-LEN(C121))&amp;C121,1,1)+MID("0246813579",MID(REPT(0,9-LEN(C121))&amp;C121,2,1)+1,1)+MID(REPT(0,9-LEN(C121))&amp;C121,3,1)+MID("0246813579",MID(REPT(0,9-LEN(C121))&amp;C121,4,1)+1,1)+MID(REPT(0,9-LEN(C121))&amp;C121,5,1)+MID("0246813579",MID(REPT(0,9-LEN(C121))&amp;C121,6,1)+1,1)+MID(REPT(0,9-LEN(C121))&amp;C121,7,1)+MID("0246813579",MID(REPT(0,9-LEN(C121))&amp;C121,8,1)+1,1)+MID(REPT(0,9-LEN(C121))&amp;C121,9,1),10)=0='גליון נתונים-פנימי'!$F$2,B121='גליון נתונים-פנימי'!$D$3),TRUE,"סוג זיהוי או מספר ת.ז לא תקינים")</f>
        <v>סוג זיהוי או מספר ת.ז לא תקינים</v>
      </c>
      <c r="M121" s="12" t="str">
        <f>IF(OR(I121='גליון נתונים-פנימי'!$F$2,J121='גליון נתונים-פנימי'!$F$2),"","סוג או מס' זיהוי אינם תקינים")</f>
        <v>סוג או מס' זיהוי אינם תקינים</v>
      </c>
      <c r="N121" s="12" t="b">
        <f t="shared" si="5"/>
        <v>0</v>
      </c>
      <c r="O121" s="12" t="b">
        <f t="shared" si="5"/>
        <v>0</v>
      </c>
      <c r="P121" s="12" t="b">
        <f t="shared" si="6"/>
        <v>1</v>
      </c>
    </row>
    <row r="122" spans="1:16" x14ac:dyDescent="0.25">
      <c r="A122" s="12">
        <v>119</v>
      </c>
      <c r="B122" s="12"/>
      <c r="C122" s="13"/>
      <c r="D122" s="12"/>
      <c r="E122" s="12"/>
      <c r="F122" s="12"/>
      <c r="G122" s="14"/>
      <c r="H122" s="6" t="str">
        <f t="shared" si="4"/>
        <v/>
      </c>
      <c r="I122" s="12" t="str">
        <f>IF(AND(LEN(B122)&gt;0,B122='גליון נתונים-פנימי'!$D$4,LEN(C122)=8),TRUE,"סוג זיהוי או מס' דרכון לא תקין")</f>
        <v>סוג זיהוי או מס' דרכון לא תקין</v>
      </c>
      <c r="J122" s="12" t="str">
        <f>IF(AND(LEN(B122)&gt;0,B122='גליון נתונים-פנימי'!$D$3,MOD(MID(REPT(0,9-LEN(C122))&amp;C122,1,1)+MID("0246813579",MID(REPT(0,9-LEN(C122))&amp;C122,2,1)+1,1)+MID(REPT(0,9-LEN(C122))&amp;C122,3,1)+MID("0246813579",MID(REPT(0,9-LEN(C122))&amp;C122,4,1)+1,1)+MID(REPT(0,9-LEN(C122))&amp;C122,5,1)+MID("0246813579",MID(REPT(0,9-LEN(C122))&amp;C122,6,1)+1,1)+MID(REPT(0,9-LEN(C122))&amp;C122,7,1)+MID("0246813579",MID(REPT(0,9-LEN(C122))&amp;C122,8,1)+1,1)+MID(REPT(0,9-LEN(C122))&amp;C122,9,1),10)=0='גליון נתונים-פנימי'!$F$2,B122='גליון נתונים-פנימי'!$D$3),TRUE,"סוג זיהוי או מספר ת.ז לא תקינים")</f>
        <v>סוג זיהוי או מספר ת.ז לא תקינים</v>
      </c>
      <c r="M122" s="12" t="str">
        <f>IF(OR(I122='גליון נתונים-פנימי'!$F$2,J122='גליון נתונים-פנימי'!$F$2),"","סוג או מס' זיהוי אינם תקינים")</f>
        <v>סוג או מס' זיהוי אינם תקינים</v>
      </c>
      <c r="N122" s="12" t="b">
        <f t="shared" si="5"/>
        <v>0</v>
      </c>
      <c r="O122" s="12" t="b">
        <f t="shared" si="5"/>
        <v>0</v>
      </c>
      <c r="P122" s="12" t="b">
        <f t="shared" si="6"/>
        <v>1</v>
      </c>
    </row>
    <row r="123" spans="1:16" x14ac:dyDescent="0.25">
      <c r="A123" s="12">
        <v>120</v>
      </c>
      <c r="B123" s="12"/>
      <c r="C123" s="13"/>
      <c r="D123" s="12"/>
      <c r="E123" s="12"/>
      <c r="F123" s="12"/>
      <c r="G123" s="14"/>
      <c r="H123" s="6" t="str">
        <f t="shared" si="4"/>
        <v/>
      </c>
      <c r="I123" s="12" t="str">
        <f>IF(AND(LEN(B123)&gt;0,B123='גליון נתונים-פנימי'!$D$4,LEN(C123)=8),TRUE,"סוג זיהוי או מס' דרכון לא תקין")</f>
        <v>סוג זיהוי או מס' דרכון לא תקין</v>
      </c>
      <c r="J123" s="12" t="str">
        <f>IF(AND(LEN(B123)&gt;0,B123='גליון נתונים-פנימי'!$D$3,MOD(MID(REPT(0,9-LEN(C123))&amp;C123,1,1)+MID("0246813579",MID(REPT(0,9-LEN(C123))&amp;C123,2,1)+1,1)+MID(REPT(0,9-LEN(C123))&amp;C123,3,1)+MID("0246813579",MID(REPT(0,9-LEN(C123))&amp;C123,4,1)+1,1)+MID(REPT(0,9-LEN(C123))&amp;C123,5,1)+MID("0246813579",MID(REPT(0,9-LEN(C123))&amp;C123,6,1)+1,1)+MID(REPT(0,9-LEN(C123))&amp;C123,7,1)+MID("0246813579",MID(REPT(0,9-LEN(C123))&amp;C123,8,1)+1,1)+MID(REPT(0,9-LEN(C123))&amp;C123,9,1),10)=0='גליון נתונים-פנימי'!$F$2,B123='גליון נתונים-פנימי'!$D$3),TRUE,"סוג זיהוי או מספר ת.ז לא תקינים")</f>
        <v>סוג זיהוי או מספר ת.ז לא תקינים</v>
      </c>
      <c r="M123" s="12" t="str">
        <f>IF(OR(I123='גליון נתונים-פנימי'!$F$2,J123='גליון נתונים-פנימי'!$F$2),"","סוג או מס' זיהוי אינם תקינים")</f>
        <v>סוג או מס' זיהוי אינם תקינים</v>
      </c>
      <c r="N123" s="12" t="b">
        <f t="shared" si="5"/>
        <v>0</v>
      </c>
      <c r="O123" s="12" t="b">
        <f t="shared" si="5"/>
        <v>0</v>
      </c>
      <c r="P123" s="12" t="b">
        <f t="shared" si="6"/>
        <v>1</v>
      </c>
    </row>
    <row r="124" spans="1:16" x14ac:dyDescent="0.25">
      <c r="A124" s="12">
        <v>121</v>
      </c>
      <c r="B124" s="12"/>
      <c r="C124" s="13"/>
      <c r="D124" s="12"/>
      <c r="E124" s="12"/>
      <c r="F124" s="12"/>
      <c r="G124" s="14"/>
      <c r="H124" s="6" t="str">
        <f t="shared" si="4"/>
        <v/>
      </c>
      <c r="I124" s="12" t="str">
        <f>IF(AND(LEN(B124)&gt;0,B124='גליון נתונים-פנימי'!$D$4,LEN(C124)=8),TRUE,"סוג זיהוי או מס' דרכון לא תקין")</f>
        <v>סוג זיהוי או מס' דרכון לא תקין</v>
      </c>
      <c r="J124" s="12" t="str">
        <f>IF(AND(LEN(B124)&gt;0,B124='גליון נתונים-פנימי'!$D$3,MOD(MID(REPT(0,9-LEN(C124))&amp;C124,1,1)+MID("0246813579",MID(REPT(0,9-LEN(C124))&amp;C124,2,1)+1,1)+MID(REPT(0,9-LEN(C124))&amp;C124,3,1)+MID("0246813579",MID(REPT(0,9-LEN(C124))&amp;C124,4,1)+1,1)+MID(REPT(0,9-LEN(C124))&amp;C124,5,1)+MID("0246813579",MID(REPT(0,9-LEN(C124))&amp;C124,6,1)+1,1)+MID(REPT(0,9-LEN(C124))&amp;C124,7,1)+MID("0246813579",MID(REPT(0,9-LEN(C124))&amp;C124,8,1)+1,1)+MID(REPT(0,9-LEN(C124))&amp;C124,9,1),10)=0='גליון נתונים-פנימי'!$F$2,B124='גליון נתונים-פנימי'!$D$3),TRUE,"סוג זיהוי או מספר ת.ז לא תקינים")</f>
        <v>סוג זיהוי או מספר ת.ז לא תקינים</v>
      </c>
      <c r="M124" s="12" t="str">
        <f>IF(OR(I124='גליון נתונים-פנימי'!$F$2,J124='גליון נתונים-פנימי'!$F$2),"","סוג או מס' זיהוי אינם תקינים")</f>
        <v>סוג או מס' זיהוי אינם תקינים</v>
      </c>
      <c r="N124" s="12" t="b">
        <f t="shared" si="5"/>
        <v>0</v>
      </c>
      <c r="O124" s="12" t="b">
        <f t="shared" si="5"/>
        <v>0</v>
      </c>
      <c r="P124" s="12" t="b">
        <f t="shared" si="6"/>
        <v>1</v>
      </c>
    </row>
    <row r="125" spans="1:16" x14ac:dyDescent="0.25">
      <c r="A125" s="12">
        <v>122</v>
      </c>
      <c r="B125" s="12"/>
      <c r="C125" s="13"/>
      <c r="D125" s="12"/>
      <c r="E125" s="12"/>
      <c r="F125" s="12"/>
      <c r="G125" s="14"/>
      <c r="H125" s="6" t="str">
        <f t="shared" si="4"/>
        <v/>
      </c>
      <c r="I125" s="12" t="str">
        <f>IF(AND(LEN(B125)&gt;0,B125='גליון נתונים-פנימי'!$D$4,LEN(C125)=8),TRUE,"סוג זיהוי או מס' דרכון לא תקין")</f>
        <v>סוג זיהוי או מס' דרכון לא תקין</v>
      </c>
      <c r="J125" s="12" t="str">
        <f>IF(AND(LEN(B125)&gt;0,B125='גליון נתונים-פנימי'!$D$3,MOD(MID(REPT(0,9-LEN(C125))&amp;C125,1,1)+MID("0246813579",MID(REPT(0,9-LEN(C125))&amp;C125,2,1)+1,1)+MID(REPT(0,9-LEN(C125))&amp;C125,3,1)+MID("0246813579",MID(REPT(0,9-LEN(C125))&amp;C125,4,1)+1,1)+MID(REPT(0,9-LEN(C125))&amp;C125,5,1)+MID("0246813579",MID(REPT(0,9-LEN(C125))&amp;C125,6,1)+1,1)+MID(REPT(0,9-LEN(C125))&amp;C125,7,1)+MID("0246813579",MID(REPT(0,9-LEN(C125))&amp;C125,8,1)+1,1)+MID(REPT(0,9-LEN(C125))&amp;C125,9,1),10)=0='גליון נתונים-פנימי'!$F$2,B125='גליון נתונים-פנימי'!$D$3),TRUE,"סוג זיהוי או מספר ת.ז לא תקינים")</f>
        <v>סוג זיהוי או מספר ת.ז לא תקינים</v>
      </c>
      <c r="M125" s="12" t="str">
        <f>IF(OR(I125='גליון נתונים-פנימי'!$F$2,J125='גליון נתונים-פנימי'!$F$2),"","סוג או מס' זיהוי אינם תקינים")</f>
        <v>סוג או מס' זיהוי אינם תקינים</v>
      </c>
      <c r="N125" s="12" t="b">
        <f t="shared" si="5"/>
        <v>0</v>
      </c>
      <c r="O125" s="12" t="b">
        <f t="shared" si="5"/>
        <v>0</v>
      </c>
      <c r="P125" s="12" t="b">
        <f t="shared" si="6"/>
        <v>1</v>
      </c>
    </row>
    <row r="126" spans="1:16" x14ac:dyDescent="0.25">
      <c r="A126" s="12">
        <v>123</v>
      </c>
      <c r="B126" s="12"/>
      <c r="C126" s="13"/>
      <c r="D126" s="12"/>
      <c r="E126" s="12"/>
      <c r="F126" s="12"/>
      <c r="G126" s="14"/>
      <c r="H126" s="6" t="str">
        <f t="shared" si="4"/>
        <v/>
      </c>
      <c r="I126" s="12" t="str">
        <f>IF(AND(LEN(B126)&gt;0,B126='גליון נתונים-פנימי'!$D$4,LEN(C126)=8),TRUE,"סוג זיהוי או מס' דרכון לא תקין")</f>
        <v>סוג זיהוי או מס' דרכון לא תקין</v>
      </c>
      <c r="J126" s="12" t="str">
        <f>IF(AND(LEN(B126)&gt;0,B126='גליון נתונים-פנימי'!$D$3,MOD(MID(REPT(0,9-LEN(C126))&amp;C126,1,1)+MID("0246813579",MID(REPT(0,9-LEN(C126))&amp;C126,2,1)+1,1)+MID(REPT(0,9-LEN(C126))&amp;C126,3,1)+MID("0246813579",MID(REPT(0,9-LEN(C126))&amp;C126,4,1)+1,1)+MID(REPT(0,9-LEN(C126))&amp;C126,5,1)+MID("0246813579",MID(REPT(0,9-LEN(C126))&amp;C126,6,1)+1,1)+MID(REPT(0,9-LEN(C126))&amp;C126,7,1)+MID("0246813579",MID(REPT(0,9-LEN(C126))&amp;C126,8,1)+1,1)+MID(REPT(0,9-LEN(C126))&amp;C126,9,1),10)=0='גליון נתונים-פנימי'!$F$2,B126='גליון נתונים-פנימי'!$D$3),TRUE,"סוג זיהוי או מספר ת.ז לא תקינים")</f>
        <v>סוג זיהוי או מספר ת.ז לא תקינים</v>
      </c>
      <c r="M126" s="12" t="str">
        <f>IF(OR(I126='גליון נתונים-פנימי'!$F$2,J126='גליון נתונים-פנימי'!$F$2),"","סוג או מס' זיהוי אינם תקינים")</f>
        <v>סוג או מס' זיהוי אינם תקינים</v>
      </c>
      <c r="N126" s="12" t="b">
        <f t="shared" si="5"/>
        <v>0</v>
      </c>
      <c r="O126" s="12" t="b">
        <f t="shared" si="5"/>
        <v>0</v>
      </c>
      <c r="P126" s="12" t="b">
        <f t="shared" si="6"/>
        <v>1</v>
      </c>
    </row>
    <row r="127" spans="1:16" x14ac:dyDescent="0.25">
      <c r="A127" s="12">
        <v>124</v>
      </c>
      <c r="B127" s="12"/>
      <c r="C127" s="13"/>
      <c r="D127" s="12"/>
      <c r="E127" s="12"/>
      <c r="F127" s="12"/>
      <c r="G127" s="14"/>
      <c r="H127" s="6" t="str">
        <f t="shared" si="4"/>
        <v/>
      </c>
      <c r="I127" s="12" t="str">
        <f>IF(AND(LEN(B127)&gt;0,B127='גליון נתונים-פנימי'!$D$4,LEN(C127)=8),TRUE,"סוג זיהוי או מס' דרכון לא תקין")</f>
        <v>סוג זיהוי או מס' דרכון לא תקין</v>
      </c>
      <c r="J127" s="12" t="str">
        <f>IF(AND(LEN(B127)&gt;0,B127='גליון נתונים-פנימי'!$D$3,MOD(MID(REPT(0,9-LEN(C127))&amp;C127,1,1)+MID("0246813579",MID(REPT(0,9-LEN(C127))&amp;C127,2,1)+1,1)+MID(REPT(0,9-LEN(C127))&amp;C127,3,1)+MID("0246813579",MID(REPT(0,9-LEN(C127))&amp;C127,4,1)+1,1)+MID(REPT(0,9-LEN(C127))&amp;C127,5,1)+MID("0246813579",MID(REPT(0,9-LEN(C127))&amp;C127,6,1)+1,1)+MID(REPT(0,9-LEN(C127))&amp;C127,7,1)+MID("0246813579",MID(REPT(0,9-LEN(C127))&amp;C127,8,1)+1,1)+MID(REPT(0,9-LEN(C127))&amp;C127,9,1),10)=0='גליון נתונים-פנימי'!$F$2,B127='גליון נתונים-פנימי'!$D$3),TRUE,"סוג זיהוי או מספר ת.ז לא תקינים")</f>
        <v>סוג זיהוי או מספר ת.ז לא תקינים</v>
      </c>
      <c r="M127" s="12" t="str">
        <f>IF(OR(I127='גליון נתונים-פנימי'!$F$2,J127='גליון נתונים-פנימי'!$F$2),"","סוג או מס' זיהוי אינם תקינים")</f>
        <v>סוג או מס' זיהוי אינם תקינים</v>
      </c>
      <c r="N127" s="12" t="b">
        <f t="shared" si="5"/>
        <v>0</v>
      </c>
      <c r="O127" s="12" t="b">
        <f t="shared" si="5"/>
        <v>0</v>
      </c>
      <c r="P127" s="12" t="b">
        <f t="shared" si="6"/>
        <v>1</v>
      </c>
    </row>
    <row r="128" spans="1:16" x14ac:dyDescent="0.25">
      <c r="A128" s="12">
        <v>125</v>
      </c>
      <c r="B128" s="12"/>
      <c r="C128" s="13"/>
      <c r="D128" s="12"/>
      <c r="E128" s="12"/>
      <c r="F128" s="12"/>
      <c r="G128" s="14"/>
      <c r="H128" s="6" t="str">
        <f t="shared" si="4"/>
        <v/>
      </c>
      <c r="I128" s="12" t="str">
        <f>IF(AND(LEN(B128)&gt;0,B128='גליון נתונים-פנימי'!$D$4,LEN(C128)=8),TRUE,"סוג זיהוי או מס' דרכון לא תקין")</f>
        <v>סוג זיהוי או מס' דרכון לא תקין</v>
      </c>
      <c r="J128" s="12" t="str">
        <f>IF(AND(LEN(B128)&gt;0,B128='גליון נתונים-פנימי'!$D$3,MOD(MID(REPT(0,9-LEN(C128))&amp;C128,1,1)+MID("0246813579",MID(REPT(0,9-LEN(C128))&amp;C128,2,1)+1,1)+MID(REPT(0,9-LEN(C128))&amp;C128,3,1)+MID("0246813579",MID(REPT(0,9-LEN(C128))&amp;C128,4,1)+1,1)+MID(REPT(0,9-LEN(C128))&amp;C128,5,1)+MID("0246813579",MID(REPT(0,9-LEN(C128))&amp;C128,6,1)+1,1)+MID(REPT(0,9-LEN(C128))&amp;C128,7,1)+MID("0246813579",MID(REPT(0,9-LEN(C128))&amp;C128,8,1)+1,1)+MID(REPT(0,9-LEN(C128))&amp;C128,9,1),10)=0='גליון נתונים-פנימי'!$F$2,B128='גליון נתונים-פנימי'!$D$3),TRUE,"סוג זיהוי או מספר ת.ז לא תקינים")</f>
        <v>סוג זיהוי או מספר ת.ז לא תקינים</v>
      </c>
      <c r="M128" s="12" t="str">
        <f>IF(OR(I128='גליון נתונים-פנימי'!$F$2,J128='גליון נתונים-פנימי'!$F$2),"","סוג או מס' זיהוי אינם תקינים")</f>
        <v>סוג או מס' זיהוי אינם תקינים</v>
      </c>
      <c r="N128" s="12" t="b">
        <f t="shared" si="5"/>
        <v>0</v>
      </c>
      <c r="O128" s="12" t="b">
        <f t="shared" si="5"/>
        <v>0</v>
      </c>
      <c r="P128" s="12" t="b">
        <f t="shared" si="6"/>
        <v>1</v>
      </c>
    </row>
    <row r="129" spans="1:16" x14ac:dyDescent="0.25">
      <c r="A129" s="12">
        <v>126</v>
      </c>
      <c r="B129" s="12"/>
      <c r="C129" s="13"/>
      <c r="D129" s="12"/>
      <c r="E129" s="12"/>
      <c r="F129" s="12"/>
      <c r="G129" s="14"/>
      <c r="H129" s="6" t="str">
        <f t="shared" si="4"/>
        <v/>
      </c>
      <c r="I129" s="12" t="str">
        <f>IF(AND(LEN(B129)&gt;0,B129='גליון נתונים-פנימי'!$D$4,LEN(C129)=8),TRUE,"סוג זיהוי או מס' דרכון לא תקין")</f>
        <v>סוג זיהוי או מס' דרכון לא תקין</v>
      </c>
      <c r="J129" s="12" t="str">
        <f>IF(AND(LEN(B129)&gt;0,B129='גליון נתונים-פנימי'!$D$3,MOD(MID(REPT(0,9-LEN(C129))&amp;C129,1,1)+MID("0246813579",MID(REPT(0,9-LEN(C129))&amp;C129,2,1)+1,1)+MID(REPT(0,9-LEN(C129))&amp;C129,3,1)+MID("0246813579",MID(REPT(0,9-LEN(C129))&amp;C129,4,1)+1,1)+MID(REPT(0,9-LEN(C129))&amp;C129,5,1)+MID("0246813579",MID(REPT(0,9-LEN(C129))&amp;C129,6,1)+1,1)+MID(REPT(0,9-LEN(C129))&amp;C129,7,1)+MID("0246813579",MID(REPT(0,9-LEN(C129))&amp;C129,8,1)+1,1)+MID(REPT(0,9-LEN(C129))&amp;C129,9,1),10)=0='גליון נתונים-פנימי'!$F$2,B129='גליון נתונים-פנימי'!$D$3),TRUE,"סוג זיהוי או מספר ת.ז לא תקינים")</f>
        <v>סוג זיהוי או מספר ת.ז לא תקינים</v>
      </c>
      <c r="M129" s="12" t="str">
        <f>IF(OR(I129='גליון נתונים-פנימי'!$F$2,J129='גליון נתונים-פנימי'!$F$2),"","סוג או מס' זיהוי אינם תקינים")</f>
        <v>סוג או מס' זיהוי אינם תקינים</v>
      </c>
      <c r="N129" s="12" t="b">
        <f t="shared" si="5"/>
        <v>0</v>
      </c>
      <c r="O129" s="12" t="b">
        <f t="shared" si="5"/>
        <v>0</v>
      </c>
      <c r="P129" s="12" t="b">
        <f t="shared" si="6"/>
        <v>1</v>
      </c>
    </row>
    <row r="130" spans="1:16" x14ac:dyDescent="0.25">
      <c r="A130" s="12">
        <v>127</v>
      </c>
      <c r="B130" s="12"/>
      <c r="C130" s="13"/>
      <c r="D130" s="12"/>
      <c r="E130" s="12"/>
      <c r="F130" s="12"/>
      <c r="G130" s="14"/>
      <c r="H130" s="6" t="str">
        <f t="shared" si="4"/>
        <v/>
      </c>
      <c r="I130" s="12" t="str">
        <f>IF(AND(LEN(B130)&gt;0,B130='גליון נתונים-פנימי'!$D$4,LEN(C130)=8),TRUE,"סוג זיהוי או מס' דרכון לא תקין")</f>
        <v>סוג זיהוי או מס' דרכון לא תקין</v>
      </c>
      <c r="J130" s="12" t="str">
        <f>IF(AND(LEN(B130)&gt;0,B130='גליון נתונים-פנימי'!$D$3,MOD(MID(REPT(0,9-LEN(C130))&amp;C130,1,1)+MID("0246813579",MID(REPT(0,9-LEN(C130))&amp;C130,2,1)+1,1)+MID(REPT(0,9-LEN(C130))&amp;C130,3,1)+MID("0246813579",MID(REPT(0,9-LEN(C130))&amp;C130,4,1)+1,1)+MID(REPT(0,9-LEN(C130))&amp;C130,5,1)+MID("0246813579",MID(REPT(0,9-LEN(C130))&amp;C130,6,1)+1,1)+MID(REPT(0,9-LEN(C130))&amp;C130,7,1)+MID("0246813579",MID(REPT(0,9-LEN(C130))&amp;C130,8,1)+1,1)+MID(REPT(0,9-LEN(C130))&amp;C130,9,1),10)=0='גליון נתונים-פנימי'!$F$2,B130='גליון נתונים-פנימי'!$D$3),TRUE,"סוג זיהוי או מספר ת.ז לא תקינים")</f>
        <v>סוג זיהוי או מספר ת.ז לא תקינים</v>
      </c>
      <c r="M130" s="12" t="str">
        <f>IF(OR(I130='גליון נתונים-פנימי'!$F$2,J130='גליון נתונים-פנימי'!$F$2),"","סוג או מס' זיהוי אינם תקינים")</f>
        <v>סוג או מס' זיהוי אינם תקינים</v>
      </c>
      <c r="N130" s="12" t="b">
        <f t="shared" si="5"/>
        <v>0</v>
      </c>
      <c r="O130" s="12" t="b">
        <f t="shared" si="5"/>
        <v>0</v>
      </c>
      <c r="P130" s="12" t="b">
        <f t="shared" si="6"/>
        <v>1</v>
      </c>
    </row>
    <row r="131" spans="1:16" x14ac:dyDescent="0.25">
      <c r="A131" s="12">
        <v>128</v>
      </c>
      <c r="B131" s="12"/>
      <c r="C131" s="13"/>
      <c r="D131" s="12"/>
      <c r="E131" s="12"/>
      <c r="F131" s="12"/>
      <c r="G131" s="14"/>
      <c r="H131" s="6" t="str">
        <f t="shared" si="4"/>
        <v/>
      </c>
      <c r="I131" s="12" t="str">
        <f>IF(AND(LEN(B131)&gt;0,B131='גליון נתונים-פנימי'!$D$4,LEN(C131)=8),TRUE,"סוג זיהוי או מס' דרכון לא תקין")</f>
        <v>סוג זיהוי או מס' דרכון לא תקין</v>
      </c>
      <c r="J131" s="12" t="str">
        <f>IF(AND(LEN(B131)&gt;0,B131='גליון נתונים-פנימי'!$D$3,MOD(MID(REPT(0,9-LEN(C131))&amp;C131,1,1)+MID("0246813579",MID(REPT(0,9-LEN(C131))&amp;C131,2,1)+1,1)+MID(REPT(0,9-LEN(C131))&amp;C131,3,1)+MID("0246813579",MID(REPT(0,9-LEN(C131))&amp;C131,4,1)+1,1)+MID(REPT(0,9-LEN(C131))&amp;C131,5,1)+MID("0246813579",MID(REPT(0,9-LEN(C131))&amp;C131,6,1)+1,1)+MID(REPT(0,9-LEN(C131))&amp;C131,7,1)+MID("0246813579",MID(REPT(0,9-LEN(C131))&amp;C131,8,1)+1,1)+MID(REPT(0,9-LEN(C131))&amp;C131,9,1),10)=0='גליון נתונים-פנימי'!$F$2,B131='גליון נתונים-פנימי'!$D$3),TRUE,"סוג זיהוי או מספר ת.ז לא תקינים")</f>
        <v>סוג זיהוי או מספר ת.ז לא תקינים</v>
      </c>
      <c r="M131" s="12" t="str">
        <f>IF(OR(I131='גליון נתונים-פנימי'!$F$2,J131='גליון נתונים-פנימי'!$F$2),"","סוג או מס' זיהוי אינם תקינים")</f>
        <v>סוג או מס' זיהוי אינם תקינים</v>
      </c>
      <c r="N131" s="12" t="b">
        <f t="shared" si="5"/>
        <v>0</v>
      </c>
      <c r="O131" s="12" t="b">
        <f t="shared" si="5"/>
        <v>0</v>
      </c>
      <c r="P131" s="12" t="b">
        <f t="shared" si="6"/>
        <v>1</v>
      </c>
    </row>
    <row r="132" spans="1:16" x14ac:dyDescent="0.25">
      <c r="A132" s="12">
        <v>129</v>
      </c>
      <c r="B132" s="12"/>
      <c r="C132" s="13"/>
      <c r="D132" s="12"/>
      <c r="E132" s="12"/>
      <c r="F132" s="12"/>
      <c r="G132" s="14"/>
      <c r="H132" s="6" t="str">
        <f t="shared" si="4"/>
        <v/>
      </c>
      <c r="I132" s="12" t="str">
        <f>IF(AND(LEN(B132)&gt;0,B132='גליון נתונים-פנימי'!$D$4,LEN(C132)=8),TRUE,"סוג זיהוי או מס' דרכון לא תקין")</f>
        <v>סוג זיהוי או מס' דרכון לא תקין</v>
      </c>
      <c r="J132" s="12" t="str">
        <f>IF(AND(LEN(B132)&gt;0,B132='גליון נתונים-פנימי'!$D$3,MOD(MID(REPT(0,9-LEN(C132))&amp;C132,1,1)+MID("0246813579",MID(REPT(0,9-LEN(C132))&amp;C132,2,1)+1,1)+MID(REPT(0,9-LEN(C132))&amp;C132,3,1)+MID("0246813579",MID(REPT(0,9-LEN(C132))&amp;C132,4,1)+1,1)+MID(REPT(0,9-LEN(C132))&amp;C132,5,1)+MID("0246813579",MID(REPT(0,9-LEN(C132))&amp;C132,6,1)+1,1)+MID(REPT(0,9-LEN(C132))&amp;C132,7,1)+MID("0246813579",MID(REPT(0,9-LEN(C132))&amp;C132,8,1)+1,1)+MID(REPT(0,9-LEN(C132))&amp;C132,9,1),10)=0='גליון נתונים-פנימי'!$F$2,B132='גליון נתונים-פנימי'!$D$3),TRUE,"סוג זיהוי או מספר ת.ז לא תקינים")</f>
        <v>סוג זיהוי או מספר ת.ז לא תקינים</v>
      </c>
      <c r="M132" s="12" t="str">
        <f>IF(OR(I132='גליון נתונים-פנימי'!$F$2,J132='גליון נתונים-פנימי'!$F$2),"","סוג או מס' זיהוי אינם תקינים")</f>
        <v>סוג או מס' זיהוי אינם תקינים</v>
      </c>
      <c r="N132" s="12" t="b">
        <f t="shared" si="5"/>
        <v>0</v>
      </c>
      <c r="O132" s="12" t="b">
        <f t="shared" si="5"/>
        <v>0</v>
      </c>
      <c r="P132" s="12" t="b">
        <f t="shared" si="6"/>
        <v>1</v>
      </c>
    </row>
    <row r="133" spans="1:16" x14ac:dyDescent="0.25">
      <c r="A133" s="12">
        <v>130</v>
      </c>
      <c r="B133" s="12"/>
      <c r="C133" s="13"/>
      <c r="D133" s="12"/>
      <c r="E133" s="12"/>
      <c r="F133" s="12"/>
      <c r="G133" s="14"/>
      <c r="H133" s="6" t="str">
        <f t="shared" ref="H133:H196" si="7">IF(C133="","",M133)</f>
        <v/>
      </c>
      <c r="I133" s="12" t="str">
        <f>IF(AND(LEN(B133)&gt;0,B133='גליון נתונים-פנימי'!$D$4,LEN(C133)=8),TRUE,"סוג זיהוי או מס' דרכון לא תקין")</f>
        <v>סוג זיהוי או מס' דרכון לא תקין</v>
      </c>
      <c r="J133" s="12" t="str">
        <f>IF(AND(LEN(B133)&gt;0,B133='גליון נתונים-פנימי'!$D$3,MOD(MID(REPT(0,9-LEN(C133))&amp;C133,1,1)+MID("0246813579",MID(REPT(0,9-LEN(C133))&amp;C133,2,1)+1,1)+MID(REPT(0,9-LEN(C133))&amp;C133,3,1)+MID("0246813579",MID(REPT(0,9-LEN(C133))&amp;C133,4,1)+1,1)+MID(REPT(0,9-LEN(C133))&amp;C133,5,1)+MID("0246813579",MID(REPT(0,9-LEN(C133))&amp;C133,6,1)+1,1)+MID(REPT(0,9-LEN(C133))&amp;C133,7,1)+MID("0246813579",MID(REPT(0,9-LEN(C133))&amp;C133,8,1)+1,1)+MID(REPT(0,9-LEN(C133))&amp;C133,9,1),10)=0='גליון נתונים-פנימי'!$F$2,B133='גליון נתונים-פנימי'!$D$3),TRUE,"סוג זיהוי או מספר ת.ז לא תקינים")</f>
        <v>סוג זיהוי או מספר ת.ז לא תקינים</v>
      </c>
      <c r="M133" s="12" t="str">
        <f>IF(OR(I133='גליון נתונים-פנימי'!$F$2,J133='גליון נתונים-פנימי'!$F$2),"","סוג או מס' זיהוי אינם תקינים")</f>
        <v>סוג או מס' זיהוי אינם תקינים</v>
      </c>
      <c r="N133" s="12" t="b">
        <f t="shared" ref="N133:O196" si="8">IF(ISTEXT(D133),TRUE,FALSE)</f>
        <v>0</v>
      </c>
      <c r="O133" s="12" t="b">
        <f t="shared" si="8"/>
        <v>0</v>
      </c>
      <c r="P133" s="12" t="b">
        <f t="shared" ref="P133:P196" si="9">IF(LEN(G133)&lt;11,TRUE,FALSE)</f>
        <v>1</v>
      </c>
    </row>
    <row r="134" spans="1:16" x14ac:dyDescent="0.25">
      <c r="A134" s="12">
        <v>131</v>
      </c>
      <c r="B134" s="12"/>
      <c r="C134" s="13"/>
      <c r="D134" s="12"/>
      <c r="E134" s="12"/>
      <c r="F134" s="12"/>
      <c r="G134" s="14"/>
      <c r="H134" s="6" t="str">
        <f t="shared" si="7"/>
        <v/>
      </c>
      <c r="I134" s="12" t="str">
        <f>IF(AND(LEN(B134)&gt;0,B134='גליון נתונים-פנימי'!$D$4,LEN(C134)=8),TRUE,"סוג זיהוי או מס' דרכון לא תקין")</f>
        <v>סוג זיהוי או מס' דרכון לא תקין</v>
      </c>
      <c r="J134" s="12" t="str">
        <f>IF(AND(LEN(B134)&gt;0,B134='גליון נתונים-פנימי'!$D$3,MOD(MID(REPT(0,9-LEN(C134))&amp;C134,1,1)+MID("0246813579",MID(REPT(0,9-LEN(C134))&amp;C134,2,1)+1,1)+MID(REPT(0,9-LEN(C134))&amp;C134,3,1)+MID("0246813579",MID(REPT(0,9-LEN(C134))&amp;C134,4,1)+1,1)+MID(REPT(0,9-LEN(C134))&amp;C134,5,1)+MID("0246813579",MID(REPT(0,9-LEN(C134))&amp;C134,6,1)+1,1)+MID(REPT(0,9-LEN(C134))&amp;C134,7,1)+MID("0246813579",MID(REPT(0,9-LEN(C134))&amp;C134,8,1)+1,1)+MID(REPT(0,9-LEN(C134))&amp;C134,9,1),10)=0='גליון נתונים-פנימי'!$F$2,B134='גליון נתונים-פנימי'!$D$3),TRUE,"סוג זיהוי או מספר ת.ז לא תקינים")</f>
        <v>סוג זיהוי או מספר ת.ז לא תקינים</v>
      </c>
      <c r="M134" s="12" t="str">
        <f>IF(OR(I134='גליון נתונים-פנימי'!$F$2,J134='גליון נתונים-פנימי'!$F$2),"","סוג או מס' זיהוי אינם תקינים")</f>
        <v>סוג או מס' זיהוי אינם תקינים</v>
      </c>
      <c r="N134" s="12" t="b">
        <f t="shared" si="8"/>
        <v>0</v>
      </c>
      <c r="O134" s="12" t="b">
        <f t="shared" si="8"/>
        <v>0</v>
      </c>
      <c r="P134" s="12" t="b">
        <f t="shared" si="9"/>
        <v>1</v>
      </c>
    </row>
    <row r="135" spans="1:16" x14ac:dyDescent="0.25">
      <c r="A135" s="12">
        <v>132</v>
      </c>
      <c r="B135" s="12"/>
      <c r="C135" s="13"/>
      <c r="D135" s="12"/>
      <c r="E135" s="12"/>
      <c r="F135" s="12"/>
      <c r="G135" s="14"/>
      <c r="H135" s="6" t="str">
        <f t="shared" si="7"/>
        <v/>
      </c>
      <c r="I135" s="12" t="str">
        <f>IF(AND(LEN(B135)&gt;0,B135='גליון נתונים-פנימי'!$D$4,LEN(C135)=8),TRUE,"סוג זיהוי או מס' דרכון לא תקין")</f>
        <v>סוג זיהוי או מס' דרכון לא תקין</v>
      </c>
      <c r="J135" s="12" t="str">
        <f>IF(AND(LEN(B135)&gt;0,B135='גליון נתונים-פנימי'!$D$3,MOD(MID(REPT(0,9-LEN(C135))&amp;C135,1,1)+MID("0246813579",MID(REPT(0,9-LEN(C135))&amp;C135,2,1)+1,1)+MID(REPT(0,9-LEN(C135))&amp;C135,3,1)+MID("0246813579",MID(REPT(0,9-LEN(C135))&amp;C135,4,1)+1,1)+MID(REPT(0,9-LEN(C135))&amp;C135,5,1)+MID("0246813579",MID(REPT(0,9-LEN(C135))&amp;C135,6,1)+1,1)+MID(REPT(0,9-LEN(C135))&amp;C135,7,1)+MID("0246813579",MID(REPT(0,9-LEN(C135))&amp;C135,8,1)+1,1)+MID(REPT(0,9-LEN(C135))&amp;C135,9,1),10)=0='גליון נתונים-פנימי'!$F$2,B135='גליון נתונים-פנימי'!$D$3),TRUE,"סוג זיהוי או מספר ת.ז לא תקינים")</f>
        <v>סוג זיהוי או מספר ת.ז לא תקינים</v>
      </c>
      <c r="M135" s="12" t="str">
        <f>IF(OR(I135='גליון נתונים-פנימי'!$F$2,J135='גליון נתונים-פנימי'!$F$2),"","סוג או מס' זיהוי אינם תקינים")</f>
        <v>סוג או מס' זיהוי אינם תקינים</v>
      </c>
      <c r="N135" s="12" t="b">
        <f t="shared" si="8"/>
        <v>0</v>
      </c>
      <c r="O135" s="12" t="b">
        <f t="shared" si="8"/>
        <v>0</v>
      </c>
      <c r="P135" s="12" t="b">
        <f t="shared" si="9"/>
        <v>1</v>
      </c>
    </row>
    <row r="136" spans="1:16" x14ac:dyDescent="0.25">
      <c r="A136" s="12">
        <v>133</v>
      </c>
      <c r="B136" s="12"/>
      <c r="C136" s="13"/>
      <c r="D136" s="12"/>
      <c r="E136" s="12" t="s">
        <v>36</v>
      </c>
      <c r="F136" s="12"/>
      <c r="G136" s="14"/>
      <c r="H136" s="6" t="str">
        <f t="shared" si="7"/>
        <v/>
      </c>
      <c r="I136" s="12" t="str">
        <f>IF(AND(LEN(B136)&gt;0,B136='גליון נתונים-פנימי'!$D$4,LEN(C136)=8),TRUE,"סוג זיהוי או מס' דרכון לא תקין")</f>
        <v>סוג זיהוי או מס' דרכון לא תקין</v>
      </c>
      <c r="J136" s="12" t="str">
        <f>IF(AND(LEN(B136)&gt;0,B136='גליון נתונים-פנימי'!$D$3,MOD(MID(REPT(0,9-LEN(C136))&amp;C136,1,1)+MID("0246813579",MID(REPT(0,9-LEN(C136))&amp;C136,2,1)+1,1)+MID(REPT(0,9-LEN(C136))&amp;C136,3,1)+MID("0246813579",MID(REPT(0,9-LEN(C136))&amp;C136,4,1)+1,1)+MID(REPT(0,9-LEN(C136))&amp;C136,5,1)+MID("0246813579",MID(REPT(0,9-LEN(C136))&amp;C136,6,1)+1,1)+MID(REPT(0,9-LEN(C136))&amp;C136,7,1)+MID("0246813579",MID(REPT(0,9-LEN(C136))&amp;C136,8,1)+1,1)+MID(REPT(0,9-LEN(C136))&amp;C136,9,1),10)=0='גליון נתונים-פנימי'!$F$2,B136='גליון נתונים-פנימי'!$D$3),TRUE,"סוג זיהוי או מספר ת.ז לא תקינים")</f>
        <v>סוג זיהוי או מספר ת.ז לא תקינים</v>
      </c>
      <c r="M136" s="12" t="str">
        <f>IF(OR(I136='גליון נתונים-פנימי'!$F$2,J136='גליון נתונים-פנימי'!$F$2),"","סוג או מס' זיהוי אינם תקינים")</f>
        <v>סוג או מס' זיהוי אינם תקינים</v>
      </c>
      <c r="N136" s="12" t="b">
        <f t="shared" si="8"/>
        <v>0</v>
      </c>
      <c r="O136" s="12" t="b">
        <f t="shared" si="8"/>
        <v>1</v>
      </c>
      <c r="P136" s="12" t="b">
        <f t="shared" si="9"/>
        <v>1</v>
      </c>
    </row>
    <row r="137" spans="1:16" x14ac:dyDescent="0.25">
      <c r="A137" s="12">
        <v>134</v>
      </c>
      <c r="B137" s="12"/>
      <c r="C137" s="13"/>
      <c r="D137" s="12"/>
      <c r="E137" s="12" t="s">
        <v>36</v>
      </c>
      <c r="F137" s="12"/>
      <c r="G137" s="14"/>
      <c r="H137" s="6" t="str">
        <f t="shared" si="7"/>
        <v/>
      </c>
      <c r="I137" s="12" t="str">
        <f>IF(AND(LEN(B137)&gt;0,B137='גליון נתונים-פנימי'!$D$4,LEN(C137)=8),TRUE,"סוג זיהוי או מס' דרכון לא תקין")</f>
        <v>סוג זיהוי או מס' דרכון לא תקין</v>
      </c>
      <c r="J137" s="12" t="str">
        <f>IF(AND(LEN(B137)&gt;0,B137='גליון נתונים-פנימי'!$D$3,MOD(MID(REPT(0,9-LEN(C137))&amp;C137,1,1)+MID("0246813579",MID(REPT(0,9-LEN(C137))&amp;C137,2,1)+1,1)+MID(REPT(0,9-LEN(C137))&amp;C137,3,1)+MID("0246813579",MID(REPT(0,9-LEN(C137))&amp;C137,4,1)+1,1)+MID(REPT(0,9-LEN(C137))&amp;C137,5,1)+MID("0246813579",MID(REPT(0,9-LEN(C137))&amp;C137,6,1)+1,1)+MID(REPT(0,9-LEN(C137))&amp;C137,7,1)+MID("0246813579",MID(REPT(0,9-LEN(C137))&amp;C137,8,1)+1,1)+MID(REPT(0,9-LEN(C137))&amp;C137,9,1),10)=0='גליון נתונים-פנימי'!$F$2,B137='גליון נתונים-פנימי'!$D$3),TRUE,"סוג זיהוי או מספר ת.ז לא תקינים")</f>
        <v>סוג זיהוי או מספר ת.ז לא תקינים</v>
      </c>
      <c r="M137" s="12" t="str">
        <f>IF(OR(I137='גליון נתונים-פנימי'!$F$2,J137='גליון נתונים-פנימי'!$F$2),"","סוג או מס' זיהוי אינם תקינים")</f>
        <v>סוג או מס' זיהוי אינם תקינים</v>
      </c>
      <c r="N137" s="12" t="b">
        <f t="shared" si="8"/>
        <v>0</v>
      </c>
      <c r="O137" s="12" t="b">
        <f t="shared" si="8"/>
        <v>1</v>
      </c>
      <c r="P137" s="12" t="b">
        <f t="shared" si="9"/>
        <v>1</v>
      </c>
    </row>
    <row r="138" spans="1:16" x14ac:dyDescent="0.25">
      <c r="A138" s="12">
        <v>135</v>
      </c>
      <c r="B138" s="12"/>
      <c r="C138" s="13"/>
      <c r="D138" s="12"/>
      <c r="E138" s="12" t="s">
        <v>36</v>
      </c>
      <c r="F138" s="12"/>
      <c r="G138" s="14"/>
      <c r="H138" s="6" t="str">
        <f t="shared" si="7"/>
        <v/>
      </c>
      <c r="I138" s="12" t="str">
        <f>IF(AND(LEN(B138)&gt;0,B138='גליון נתונים-פנימי'!$D$4,LEN(C138)=8),TRUE,"סוג זיהוי או מס' דרכון לא תקין")</f>
        <v>סוג זיהוי או מס' דרכון לא תקין</v>
      </c>
      <c r="J138" s="12" t="str">
        <f>IF(AND(LEN(B138)&gt;0,B138='גליון נתונים-פנימי'!$D$3,MOD(MID(REPT(0,9-LEN(C138))&amp;C138,1,1)+MID("0246813579",MID(REPT(0,9-LEN(C138))&amp;C138,2,1)+1,1)+MID(REPT(0,9-LEN(C138))&amp;C138,3,1)+MID("0246813579",MID(REPT(0,9-LEN(C138))&amp;C138,4,1)+1,1)+MID(REPT(0,9-LEN(C138))&amp;C138,5,1)+MID("0246813579",MID(REPT(0,9-LEN(C138))&amp;C138,6,1)+1,1)+MID(REPT(0,9-LEN(C138))&amp;C138,7,1)+MID("0246813579",MID(REPT(0,9-LEN(C138))&amp;C138,8,1)+1,1)+MID(REPT(0,9-LEN(C138))&amp;C138,9,1),10)=0='גליון נתונים-פנימי'!$F$2,B138='גליון נתונים-פנימי'!$D$3),TRUE,"סוג זיהוי או מספר ת.ז לא תקינים")</f>
        <v>סוג זיהוי או מספר ת.ז לא תקינים</v>
      </c>
      <c r="M138" s="12" t="str">
        <f>IF(OR(I138='גליון נתונים-פנימי'!$F$2,J138='גליון נתונים-פנימי'!$F$2),"","סוג או מס' זיהוי אינם תקינים")</f>
        <v>סוג או מס' זיהוי אינם תקינים</v>
      </c>
      <c r="N138" s="12" t="b">
        <f t="shared" si="8"/>
        <v>0</v>
      </c>
      <c r="O138" s="12" t="b">
        <f t="shared" si="8"/>
        <v>1</v>
      </c>
      <c r="P138" s="12" t="b">
        <f t="shared" si="9"/>
        <v>1</v>
      </c>
    </row>
    <row r="139" spans="1:16" x14ac:dyDescent="0.25">
      <c r="A139" s="12">
        <v>136</v>
      </c>
      <c r="B139" s="12"/>
      <c r="C139" s="13"/>
      <c r="D139" s="12"/>
      <c r="E139" s="12" t="s">
        <v>36</v>
      </c>
      <c r="F139" s="12"/>
      <c r="G139" s="14"/>
      <c r="H139" s="6" t="str">
        <f t="shared" si="7"/>
        <v/>
      </c>
      <c r="I139" s="12" t="str">
        <f>IF(AND(LEN(B139)&gt;0,B139='גליון נתונים-פנימי'!$D$4,LEN(C139)=8),TRUE,"סוג זיהוי או מס' דרכון לא תקין")</f>
        <v>סוג זיהוי או מס' דרכון לא תקין</v>
      </c>
      <c r="J139" s="12" t="str">
        <f>IF(AND(LEN(B139)&gt;0,B139='גליון נתונים-פנימי'!$D$3,MOD(MID(REPT(0,9-LEN(C139))&amp;C139,1,1)+MID("0246813579",MID(REPT(0,9-LEN(C139))&amp;C139,2,1)+1,1)+MID(REPT(0,9-LEN(C139))&amp;C139,3,1)+MID("0246813579",MID(REPT(0,9-LEN(C139))&amp;C139,4,1)+1,1)+MID(REPT(0,9-LEN(C139))&amp;C139,5,1)+MID("0246813579",MID(REPT(0,9-LEN(C139))&amp;C139,6,1)+1,1)+MID(REPT(0,9-LEN(C139))&amp;C139,7,1)+MID("0246813579",MID(REPT(0,9-LEN(C139))&amp;C139,8,1)+1,1)+MID(REPT(0,9-LEN(C139))&amp;C139,9,1),10)=0='גליון נתונים-פנימי'!$F$2,B139='גליון נתונים-פנימי'!$D$3),TRUE,"סוג זיהוי או מספר ת.ז לא תקינים")</f>
        <v>סוג זיהוי או מספר ת.ז לא תקינים</v>
      </c>
      <c r="M139" s="12" t="str">
        <f>IF(OR(I139='גליון נתונים-פנימי'!$F$2,J139='גליון נתונים-פנימי'!$F$2),"","סוג או מס' זיהוי אינם תקינים")</f>
        <v>סוג או מס' זיהוי אינם תקינים</v>
      </c>
      <c r="N139" s="12" t="b">
        <f t="shared" si="8"/>
        <v>0</v>
      </c>
      <c r="O139" s="12" t="b">
        <f t="shared" si="8"/>
        <v>1</v>
      </c>
      <c r="P139" s="12" t="b">
        <f t="shared" si="9"/>
        <v>1</v>
      </c>
    </row>
    <row r="140" spans="1:16" x14ac:dyDescent="0.25">
      <c r="A140" s="12">
        <v>137</v>
      </c>
      <c r="B140" s="12"/>
      <c r="C140" s="13"/>
      <c r="D140" s="12"/>
      <c r="E140" s="12" t="s">
        <v>36</v>
      </c>
      <c r="F140" s="12"/>
      <c r="G140" s="14"/>
      <c r="H140" s="6" t="str">
        <f t="shared" si="7"/>
        <v/>
      </c>
      <c r="I140" s="12" t="str">
        <f>IF(AND(LEN(B140)&gt;0,B140='גליון נתונים-פנימי'!$D$4,LEN(C140)=8),TRUE,"סוג זיהוי או מס' דרכון לא תקין")</f>
        <v>סוג זיהוי או מס' דרכון לא תקין</v>
      </c>
      <c r="J140" s="12" t="str">
        <f>IF(AND(LEN(B140)&gt;0,B140='גליון נתונים-פנימי'!$D$3,MOD(MID(REPT(0,9-LEN(C140))&amp;C140,1,1)+MID("0246813579",MID(REPT(0,9-LEN(C140))&amp;C140,2,1)+1,1)+MID(REPT(0,9-LEN(C140))&amp;C140,3,1)+MID("0246813579",MID(REPT(0,9-LEN(C140))&amp;C140,4,1)+1,1)+MID(REPT(0,9-LEN(C140))&amp;C140,5,1)+MID("0246813579",MID(REPT(0,9-LEN(C140))&amp;C140,6,1)+1,1)+MID(REPT(0,9-LEN(C140))&amp;C140,7,1)+MID("0246813579",MID(REPT(0,9-LEN(C140))&amp;C140,8,1)+1,1)+MID(REPT(0,9-LEN(C140))&amp;C140,9,1),10)=0='גליון נתונים-פנימי'!$F$2,B140='גליון נתונים-פנימי'!$D$3),TRUE,"סוג זיהוי או מספר ת.ז לא תקינים")</f>
        <v>סוג זיהוי או מספר ת.ז לא תקינים</v>
      </c>
      <c r="M140" s="12" t="str">
        <f>IF(OR(I140='גליון נתונים-פנימי'!$F$2,J140='גליון נתונים-פנימי'!$F$2),"","סוג או מס' זיהוי אינם תקינים")</f>
        <v>סוג או מס' זיהוי אינם תקינים</v>
      </c>
      <c r="N140" s="12" t="b">
        <f t="shared" si="8"/>
        <v>0</v>
      </c>
      <c r="O140" s="12" t="b">
        <f t="shared" si="8"/>
        <v>1</v>
      </c>
      <c r="P140" s="12" t="b">
        <f t="shared" si="9"/>
        <v>1</v>
      </c>
    </row>
    <row r="141" spans="1:16" x14ac:dyDescent="0.25">
      <c r="A141" s="12">
        <v>138</v>
      </c>
      <c r="B141" s="12"/>
      <c r="C141" s="13"/>
      <c r="D141" s="12"/>
      <c r="E141" s="12" t="s">
        <v>36</v>
      </c>
      <c r="F141" s="12"/>
      <c r="G141" s="14"/>
      <c r="H141" s="6" t="str">
        <f t="shared" si="7"/>
        <v/>
      </c>
      <c r="I141" s="12" t="str">
        <f>IF(AND(LEN(B141)&gt;0,B141='גליון נתונים-פנימי'!$D$4,LEN(C141)=8),TRUE,"סוג זיהוי או מס' דרכון לא תקין")</f>
        <v>סוג זיהוי או מס' דרכון לא תקין</v>
      </c>
      <c r="J141" s="12" t="str">
        <f>IF(AND(LEN(B141)&gt;0,B141='גליון נתונים-פנימי'!$D$3,MOD(MID(REPT(0,9-LEN(C141))&amp;C141,1,1)+MID("0246813579",MID(REPT(0,9-LEN(C141))&amp;C141,2,1)+1,1)+MID(REPT(0,9-LEN(C141))&amp;C141,3,1)+MID("0246813579",MID(REPT(0,9-LEN(C141))&amp;C141,4,1)+1,1)+MID(REPT(0,9-LEN(C141))&amp;C141,5,1)+MID("0246813579",MID(REPT(0,9-LEN(C141))&amp;C141,6,1)+1,1)+MID(REPT(0,9-LEN(C141))&amp;C141,7,1)+MID("0246813579",MID(REPT(0,9-LEN(C141))&amp;C141,8,1)+1,1)+MID(REPT(0,9-LEN(C141))&amp;C141,9,1),10)=0='גליון נתונים-פנימי'!$F$2,B141='גליון נתונים-פנימי'!$D$3),TRUE,"סוג זיהוי או מספר ת.ז לא תקינים")</f>
        <v>סוג זיהוי או מספר ת.ז לא תקינים</v>
      </c>
      <c r="M141" s="12" t="str">
        <f>IF(OR(I141='גליון נתונים-פנימי'!$F$2,J141='גליון נתונים-פנימי'!$F$2),"","סוג או מס' זיהוי אינם תקינים")</f>
        <v>סוג או מס' זיהוי אינם תקינים</v>
      </c>
      <c r="N141" s="12" t="b">
        <f t="shared" si="8"/>
        <v>0</v>
      </c>
      <c r="O141" s="12" t="b">
        <f t="shared" si="8"/>
        <v>1</v>
      </c>
      <c r="P141" s="12" t="b">
        <f t="shared" si="9"/>
        <v>1</v>
      </c>
    </row>
    <row r="142" spans="1:16" x14ac:dyDescent="0.25">
      <c r="A142" s="12">
        <v>139</v>
      </c>
      <c r="B142" s="12"/>
      <c r="C142" s="13"/>
      <c r="D142" s="12"/>
      <c r="E142" s="12" t="s">
        <v>36</v>
      </c>
      <c r="F142" s="12"/>
      <c r="G142" s="14"/>
      <c r="H142" s="6" t="str">
        <f t="shared" si="7"/>
        <v/>
      </c>
      <c r="I142" s="12" t="str">
        <f>IF(AND(LEN(B142)&gt;0,B142='גליון נתונים-פנימי'!$D$4,LEN(C142)=8),TRUE,"סוג זיהוי או מס' דרכון לא תקין")</f>
        <v>סוג זיהוי או מס' דרכון לא תקין</v>
      </c>
      <c r="J142" s="12" t="str">
        <f>IF(AND(LEN(B142)&gt;0,B142='גליון נתונים-פנימי'!$D$3,MOD(MID(REPT(0,9-LEN(C142))&amp;C142,1,1)+MID("0246813579",MID(REPT(0,9-LEN(C142))&amp;C142,2,1)+1,1)+MID(REPT(0,9-LEN(C142))&amp;C142,3,1)+MID("0246813579",MID(REPT(0,9-LEN(C142))&amp;C142,4,1)+1,1)+MID(REPT(0,9-LEN(C142))&amp;C142,5,1)+MID("0246813579",MID(REPT(0,9-LEN(C142))&amp;C142,6,1)+1,1)+MID(REPT(0,9-LEN(C142))&amp;C142,7,1)+MID("0246813579",MID(REPT(0,9-LEN(C142))&amp;C142,8,1)+1,1)+MID(REPT(0,9-LEN(C142))&amp;C142,9,1),10)=0='גליון נתונים-פנימי'!$F$2,B142='גליון נתונים-פנימי'!$D$3),TRUE,"סוג זיהוי או מספר ת.ז לא תקינים")</f>
        <v>סוג זיהוי או מספר ת.ז לא תקינים</v>
      </c>
      <c r="M142" s="12" t="str">
        <f>IF(OR(I142='גליון נתונים-פנימי'!$F$2,J142='גליון נתונים-פנימי'!$F$2),"","סוג או מס' זיהוי אינם תקינים")</f>
        <v>סוג או מס' זיהוי אינם תקינים</v>
      </c>
      <c r="N142" s="12" t="b">
        <f t="shared" si="8"/>
        <v>0</v>
      </c>
      <c r="O142" s="12" t="b">
        <f t="shared" si="8"/>
        <v>1</v>
      </c>
      <c r="P142" s="12" t="b">
        <f t="shared" si="9"/>
        <v>1</v>
      </c>
    </row>
    <row r="143" spans="1:16" x14ac:dyDescent="0.25">
      <c r="A143" s="12">
        <v>140</v>
      </c>
      <c r="B143" s="12"/>
      <c r="C143" s="13"/>
      <c r="D143" s="12"/>
      <c r="E143" s="12" t="s">
        <v>36</v>
      </c>
      <c r="F143" s="12"/>
      <c r="G143" s="14"/>
      <c r="H143" s="6" t="str">
        <f t="shared" si="7"/>
        <v/>
      </c>
      <c r="I143" s="12" t="str">
        <f>IF(AND(LEN(B143)&gt;0,B143='גליון נתונים-פנימי'!$D$4,LEN(C143)=8),TRUE,"סוג זיהוי או מס' דרכון לא תקין")</f>
        <v>סוג זיהוי או מס' דרכון לא תקין</v>
      </c>
      <c r="J143" s="12" t="str">
        <f>IF(AND(LEN(B143)&gt;0,B143='גליון נתונים-פנימי'!$D$3,MOD(MID(REPT(0,9-LEN(C143))&amp;C143,1,1)+MID("0246813579",MID(REPT(0,9-LEN(C143))&amp;C143,2,1)+1,1)+MID(REPT(0,9-LEN(C143))&amp;C143,3,1)+MID("0246813579",MID(REPT(0,9-LEN(C143))&amp;C143,4,1)+1,1)+MID(REPT(0,9-LEN(C143))&amp;C143,5,1)+MID("0246813579",MID(REPT(0,9-LEN(C143))&amp;C143,6,1)+1,1)+MID(REPT(0,9-LEN(C143))&amp;C143,7,1)+MID("0246813579",MID(REPT(0,9-LEN(C143))&amp;C143,8,1)+1,1)+MID(REPT(0,9-LEN(C143))&amp;C143,9,1),10)=0='גליון נתונים-פנימי'!$F$2,B143='גליון נתונים-פנימי'!$D$3),TRUE,"סוג זיהוי או מספר ת.ז לא תקינים")</f>
        <v>סוג זיהוי או מספר ת.ז לא תקינים</v>
      </c>
      <c r="M143" s="12" t="str">
        <f>IF(OR(I143='גליון נתונים-פנימי'!$F$2,J143='גליון נתונים-פנימי'!$F$2),"","סוג או מס' זיהוי אינם תקינים")</f>
        <v>סוג או מס' זיהוי אינם תקינים</v>
      </c>
      <c r="N143" s="12" t="b">
        <f t="shared" si="8"/>
        <v>0</v>
      </c>
      <c r="O143" s="12" t="b">
        <f t="shared" si="8"/>
        <v>1</v>
      </c>
      <c r="P143" s="12" t="b">
        <f t="shared" si="9"/>
        <v>1</v>
      </c>
    </row>
    <row r="144" spans="1:16" x14ac:dyDescent="0.25">
      <c r="A144" s="12">
        <v>141</v>
      </c>
      <c r="B144" s="12"/>
      <c r="C144" s="13"/>
      <c r="D144" s="12"/>
      <c r="E144" s="12" t="s">
        <v>36</v>
      </c>
      <c r="F144" s="12"/>
      <c r="G144" s="14"/>
      <c r="H144" s="6" t="str">
        <f t="shared" si="7"/>
        <v/>
      </c>
      <c r="I144" s="12" t="str">
        <f>IF(AND(LEN(B144)&gt;0,B144='גליון נתונים-פנימי'!$D$4,LEN(C144)=8),TRUE,"סוג זיהוי או מס' דרכון לא תקין")</f>
        <v>סוג זיהוי או מס' דרכון לא תקין</v>
      </c>
      <c r="J144" s="12" t="str">
        <f>IF(AND(LEN(B144)&gt;0,B144='גליון נתונים-פנימי'!$D$3,MOD(MID(REPT(0,9-LEN(C144))&amp;C144,1,1)+MID("0246813579",MID(REPT(0,9-LEN(C144))&amp;C144,2,1)+1,1)+MID(REPT(0,9-LEN(C144))&amp;C144,3,1)+MID("0246813579",MID(REPT(0,9-LEN(C144))&amp;C144,4,1)+1,1)+MID(REPT(0,9-LEN(C144))&amp;C144,5,1)+MID("0246813579",MID(REPT(0,9-LEN(C144))&amp;C144,6,1)+1,1)+MID(REPT(0,9-LEN(C144))&amp;C144,7,1)+MID("0246813579",MID(REPT(0,9-LEN(C144))&amp;C144,8,1)+1,1)+MID(REPT(0,9-LEN(C144))&amp;C144,9,1),10)=0='גליון נתונים-פנימי'!$F$2,B144='גליון נתונים-פנימי'!$D$3),TRUE,"סוג זיהוי או מספר ת.ז לא תקינים")</f>
        <v>סוג זיהוי או מספר ת.ז לא תקינים</v>
      </c>
      <c r="M144" s="12" t="str">
        <f>IF(OR(I144='גליון נתונים-פנימי'!$F$2,J144='גליון נתונים-פנימי'!$F$2),"","סוג או מס' זיהוי אינם תקינים")</f>
        <v>סוג או מס' זיהוי אינם תקינים</v>
      </c>
      <c r="N144" s="12" t="b">
        <f t="shared" si="8"/>
        <v>0</v>
      </c>
      <c r="O144" s="12" t="b">
        <f t="shared" si="8"/>
        <v>1</v>
      </c>
      <c r="P144" s="12" t="b">
        <f t="shared" si="9"/>
        <v>1</v>
      </c>
    </row>
    <row r="145" spans="1:16" x14ac:dyDescent="0.25">
      <c r="A145" s="12">
        <v>142</v>
      </c>
      <c r="B145" s="12"/>
      <c r="C145" s="13"/>
      <c r="D145" s="12"/>
      <c r="E145" s="12" t="s">
        <v>36</v>
      </c>
      <c r="F145" s="12"/>
      <c r="G145" s="14"/>
      <c r="H145" s="6" t="str">
        <f t="shared" si="7"/>
        <v/>
      </c>
      <c r="I145" s="12" t="str">
        <f>IF(AND(LEN(B145)&gt;0,B145='גליון נתונים-פנימי'!$D$4,LEN(C145)=8),TRUE,"סוג זיהוי או מס' דרכון לא תקין")</f>
        <v>סוג זיהוי או מס' דרכון לא תקין</v>
      </c>
      <c r="J145" s="12" t="str">
        <f>IF(AND(LEN(B145)&gt;0,B145='גליון נתונים-פנימי'!$D$3,MOD(MID(REPT(0,9-LEN(C145))&amp;C145,1,1)+MID("0246813579",MID(REPT(0,9-LEN(C145))&amp;C145,2,1)+1,1)+MID(REPT(0,9-LEN(C145))&amp;C145,3,1)+MID("0246813579",MID(REPT(0,9-LEN(C145))&amp;C145,4,1)+1,1)+MID(REPT(0,9-LEN(C145))&amp;C145,5,1)+MID("0246813579",MID(REPT(0,9-LEN(C145))&amp;C145,6,1)+1,1)+MID(REPT(0,9-LEN(C145))&amp;C145,7,1)+MID("0246813579",MID(REPT(0,9-LEN(C145))&amp;C145,8,1)+1,1)+MID(REPT(0,9-LEN(C145))&amp;C145,9,1),10)=0='גליון נתונים-פנימי'!$F$2,B145='גליון נתונים-פנימי'!$D$3),TRUE,"סוג זיהוי או מספר ת.ז לא תקינים")</f>
        <v>סוג זיהוי או מספר ת.ז לא תקינים</v>
      </c>
      <c r="M145" s="12" t="str">
        <f>IF(OR(I145='גליון נתונים-פנימי'!$F$2,J145='גליון נתונים-פנימי'!$F$2),"","סוג או מס' זיהוי אינם תקינים")</f>
        <v>סוג או מס' זיהוי אינם תקינים</v>
      </c>
      <c r="N145" s="12" t="b">
        <f t="shared" si="8"/>
        <v>0</v>
      </c>
      <c r="O145" s="12" t="b">
        <f t="shared" si="8"/>
        <v>1</v>
      </c>
      <c r="P145" s="12" t="b">
        <f t="shared" si="9"/>
        <v>1</v>
      </c>
    </row>
    <row r="146" spans="1:16" x14ac:dyDescent="0.25">
      <c r="A146" s="12">
        <v>143</v>
      </c>
      <c r="B146" s="12"/>
      <c r="C146" s="13"/>
      <c r="D146" s="12"/>
      <c r="E146" s="12" t="s">
        <v>36</v>
      </c>
      <c r="F146" s="12"/>
      <c r="G146" s="14"/>
      <c r="H146" s="6" t="str">
        <f t="shared" si="7"/>
        <v/>
      </c>
      <c r="I146" s="12" t="str">
        <f>IF(AND(LEN(B146)&gt;0,B146='גליון נתונים-פנימי'!$D$4,LEN(C146)=8),TRUE,"סוג זיהוי או מס' דרכון לא תקין")</f>
        <v>סוג זיהוי או מס' דרכון לא תקין</v>
      </c>
      <c r="J146" s="12" t="str">
        <f>IF(AND(LEN(B146)&gt;0,B146='גליון נתונים-פנימי'!$D$3,MOD(MID(REPT(0,9-LEN(C146))&amp;C146,1,1)+MID("0246813579",MID(REPT(0,9-LEN(C146))&amp;C146,2,1)+1,1)+MID(REPT(0,9-LEN(C146))&amp;C146,3,1)+MID("0246813579",MID(REPT(0,9-LEN(C146))&amp;C146,4,1)+1,1)+MID(REPT(0,9-LEN(C146))&amp;C146,5,1)+MID("0246813579",MID(REPT(0,9-LEN(C146))&amp;C146,6,1)+1,1)+MID(REPT(0,9-LEN(C146))&amp;C146,7,1)+MID("0246813579",MID(REPT(0,9-LEN(C146))&amp;C146,8,1)+1,1)+MID(REPT(0,9-LEN(C146))&amp;C146,9,1),10)=0='גליון נתונים-פנימי'!$F$2,B146='גליון נתונים-פנימי'!$D$3),TRUE,"סוג זיהוי או מספר ת.ז לא תקינים")</f>
        <v>סוג זיהוי או מספר ת.ז לא תקינים</v>
      </c>
      <c r="M146" s="12" t="str">
        <f>IF(OR(I146='גליון נתונים-פנימי'!$F$2,J146='גליון נתונים-פנימי'!$F$2),"","סוג או מס' זיהוי אינם תקינים")</f>
        <v>סוג או מס' זיהוי אינם תקינים</v>
      </c>
      <c r="N146" s="12" t="b">
        <f t="shared" si="8"/>
        <v>0</v>
      </c>
      <c r="O146" s="12" t="b">
        <f t="shared" si="8"/>
        <v>1</v>
      </c>
      <c r="P146" s="12" t="b">
        <f t="shared" si="9"/>
        <v>1</v>
      </c>
    </row>
    <row r="147" spans="1:16" x14ac:dyDescent="0.25">
      <c r="A147" s="12">
        <v>144</v>
      </c>
      <c r="B147" s="12"/>
      <c r="C147" s="13"/>
      <c r="D147" s="12"/>
      <c r="E147" s="12" t="s">
        <v>36</v>
      </c>
      <c r="F147" s="12"/>
      <c r="G147" s="14"/>
      <c r="H147" s="6" t="str">
        <f t="shared" si="7"/>
        <v/>
      </c>
      <c r="I147" s="12" t="str">
        <f>IF(AND(LEN(B147)&gt;0,B147='גליון נתונים-פנימי'!$D$4,LEN(C147)=8),TRUE,"סוג זיהוי או מס' דרכון לא תקין")</f>
        <v>סוג זיהוי או מס' דרכון לא תקין</v>
      </c>
      <c r="J147" s="12" t="str">
        <f>IF(AND(LEN(B147)&gt;0,B147='גליון נתונים-פנימי'!$D$3,MOD(MID(REPT(0,9-LEN(C147))&amp;C147,1,1)+MID("0246813579",MID(REPT(0,9-LEN(C147))&amp;C147,2,1)+1,1)+MID(REPT(0,9-LEN(C147))&amp;C147,3,1)+MID("0246813579",MID(REPT(0,9-LEN(C147))&amp;C147,4,1)+1,1)+MID(REPT(0,9-LEN(C147))&amp;C147,5,1)+MID("0246813579",MID(REPT(0,9-LEN(C147))&amp;C147,6,1)+1,1)+MID(REPT(0,9-LEN(C147))&amp;C147,7,1)+MID("0246813579",MID(REPT(0,9-LEN(C147))&amp;C147,8,1)+1,1)+MID(REPT(0,9-LEN(C147))&amp;C147,9,1),10)=0='גליון נתונים-פנימי'!$F$2,B147='גליון נתונים-פנימי'!$D$3),TRUE,"סוג זיהוי או מספר ת.ז לא תקינים")</f>
        <v>סוג זיהוי או מספר ת.ז לא תקינים</v>
      </c>
      <c r="M147" s="12" t="str">
        <f>IF(OR(I147='גליון נתונים-פנימי'!$F$2,J147='גליון נתונים-פנימי'!$F$2),"","סוג או מס' זיהוי אינם תקינים")</f>
        <v>סוג או מס' זיהוי אינם תקינים</v>
      </c>
      <c r="N147" s="12" t="b">
        <f t="shared" si="8"/>
        <v>0</v>
      </c>
      <c r="O147" s="12" t="b">
        <f t="shared" si="8"/>
        <v>1</v>
      </c>
      <c r="P147" s="12" t="b">
        <f t="shared" si="9"/>
        <v>1</v>
      </c>
    </row>
    <row r="148" spans="1:16" x14ac:dyDescent="0.25">
      <c r="A148" s="12">
        <v>145</v>
      </c>
      <c r="B148" s="12"/>
      <c r="C148" s="13"/>
      <c r="D148" s="12"/>
      <c r="E148" s="12" t="s">
        <v>36</v>
      </c>
      <c r="F148" s="12"/>
      <c r="G148" s="14"/>
      <c r="H148" s="6" t="str">
        <f t="shared" si="7"/>
        <v/>
      </c>
      <c r="I148" s="12" t="str">
        <f>IF(AND(LEN(B148)&gt;0,B148='גליון נתונים-פנימי'!$D$4,LEN(C148)=8),TRUE,"סוג זיהוי או מס' דרכון לא תקין")</f>
        <v>סוג זיהוי או מס' דרכון לא תקין</v>
      </c>
      <c r="J148" s="12" t="str">
        <f>IF(AND(LEN(B148)&gt;0,B148='גליון נתונים-פנימי'!$D$3,MOD(MID(REPT(0,9-LEN(C148))&amp;C148,1,1)+MID("0246813579",MID(REPT(0,9-LEN(C148))&amp;C148,2,1)+1,1)+MID(REPT(0,9-LEN(C148))&amp;C148,3,1)+MID("0246813579",MID(REPT(0,9-LEN(C148))&amp;C148,4,1)+1,1)+MID(REPT(0,9-LEN(C148))&amp;C148,5,1)+MID("0246813579",MID(REPT(0,9-LEN(C148))&amp;C148,6,1)+1,1)+MID(REPT(0,9-LEN(C148))&amp;C148,7,1)+MID("0246813579",MID(REPT(0,9-LEN(C148))&amp;C148,8,1)+1,1)+MID(REPT(0,9-LEN(C148))&amp;C148,9,1),10)=0='גליון נתונים-פנימי'!$F$2,B148='גליון נתונים-פנימי'!$D$3),TRUE,"סוג זיהוי או מספר ת.ז לא תקינים")</f>
        <v>סוג זיהוי או מספר ת.ז לא תקינים</v>
      </c>
      <c r="M148" s="12" t="str">
        <f>IF(OR(I148='גליון נתונים-פנימי'!$F$2,J148='גליון נתונים-פנימי'!$F$2),"","סוג או מס' זיהוי אינם תקינים")</f>
        <v>סוג או מס' זיהוי אינם תקינים</v>
      </c>
      <c r="N148" s="12" t="b">
        <f t="shared" si="8"/>
        <v>0</v>
      </c>
      <c r="O148" s="12" t="b">
        <f t="shared" si="8"/>
        <v>1</v>
      </c>
      <c r="P148" s="12" t="b">
        <f t="shared" si="9"/>
        <v>1</v>
      </c>
    </row>
    <row r="149" spans="1:16" x14ac:dyDescent="0.25">
      <c r="A149" s="12">
        <v>146</v>
      </c>
      <c r="B149" s="12"/>
      <c r="C149" s="13"/>
      <c r="D149" s="12"/>
      <c r="E149" s="12" t="s">
        <v>36</v>
      </c>
      <c r="F149" s="12"/>
      <c r="G149" s="14"/>
      <c r="H149" s="6" t="str">
        <f t="shared" si="7"/>
        <v/>
      </c>
      <c r="I149" s="12" t="str">
        <f>IF(AND(LEN(B149)&gt;0,B149='גליון נתונים-פנימי'!$D$4,LEN(C149)=8),TRUE,"סוג זיהוי או מס' דרכון לא תקין")</f>
        <v>סוג זיהוי או מס' דרכון לא תקין</v>
      </c>
      <c r="J149" s="12" t="str">
        <f>IF(AND(LEN(B149)&gt;0,B149='גליון נתונים-פנימי'!$D$3,MOD(MID(REPT(0,9-LEN(C149))&amp;C149,1,1)+MID("0246813579",MID(REPT(0,9-LEN(C149))&amp;C149,2,1)+1,1)+MID(REPT(0,9-LEN(C149))&amp;C149,3,1)+MID("0246813579",MID(REPT(0,9-LEN(C149))&amp;C149,4,1)+1,1)+MID(REPT(0,9-LEN(C149))&amp;C149,5,1)+MID("0246813579",MID(REPT(0,9-LEN(C149))&amp;C149,6,1)+1,1)+MID(REPT(0,9-LEN(C149))&amp;C149,7,1)+MID("0246813579",MID(REPT(0,9-LEN(C149))&amp;C149,8,1)+1,1)+MID(REPT(0,9-LEN(C149))&amp;C149,9,1),10)=0='גליון נתונים-פנימי'!$F$2,B149='גליון נתונים-פנימי'!$D$3),TRUE,"סוג זיהוי או מספר ת.ז לא תקינים")</f>
        <v>סוג זיהוי או מספר ת.ז לא תקינים</v>
      </c>
      <c r="M149" s="12" t="str">
        <f>IF(OR(I149='גליון נתונים-פנימי'!$F$2,J149='גליון נתונים-פנימי'!$F$2),"","סוג או מס' זיהוי אינם תקינים")</f>
        <v>סוג או מס' זיהוי אינם תקינים</v>
      </c>
      <c r="N149" s="12" t="b">
        <f t="shared" si="8"/>
        <v>0</v>
      </c>
      <c r="O149" s="12" t="b">
        <f t="shared" si="8"/>
        <v>1</v>
      </c>
      <c r="P149" s="12" t="b">
        <f t="shared" si="9"/>
        <v>1</v>
      </c>
    </row>
    <row r="150" spans="1:16" x14ac:dyDescent="0.25">
      <c r="A150" s="12">
        <v>147</v>
      </c>
      <c r="B150" s="12"/>
      <c r="C150" s="13"/>
      <c r="D150" s="12"/>
      <c r="E150" s="12" t="s">
        <v>36</v>
      </c>
      <c r="F150" s="12"/>
      <c r="G150" s="14"/>
      <c r="H150" s="6" t="str">
        <f t="shared" si="7"/>
        <v/>
      </c>
      <c r="I150" s="12" t="str">
        <f>IF(AND(LEN(B150)&gt;0,B150='גליון נתונים-פנימי'!$D$4,LEN(C150)=8),TRUE,"סוג זיהוי או מס' דרכון לא תקין")</f>
        <v>סוג זיהוי או מס' דרכון לא תקין</v>
      </c>
      <c r="J150" s="12" t="str">
        <f>IF(AND(LEN(B150)&gt;0,B150='גליון נתונים-פנימי'!$D$3,MOD(MID(REPT(0,9-LEN(C150))&amp;C150,1,1)+MID("0246813579",MID(REPT(0,9-LEN(C150))&amp;C150,2,1)+1,1)+MID(REPT(0,9-LEN(C150))&amp;C150,3,1)+MID("0246813579",MID(REPT(0,9-LEN(C150))&amp;C150,4,1)+1,1)+MID(REPT(0,9-LEN(C150))&amp;C150,5,1)+MID("0246813579",MID(REPT(0,9-LEN(C150))&amp;C150,6,1)+1,1)+MID(REPT(0,9-LEN(C150))&amp;C150,7,1)+MID("0246813579",MID(REPT(0,9-LEN(C150))&amp;C150,8,1)+1,1)+MID(REPT(0,9-LEN(C150))&amp;C150,9,1),10)=0='גליון נתונים-פנימי'!$F$2,B150='גליון נתונים-פנימי'!$D$3),TRUE,"סוג זיהוי או מספר ת.ז לא תקינים")</f>
        <v>סוג זיהוי או מספר ת.ז לא תקינים</v>
      </c>
      <c r="M150" s="12" t="str">
        <f>IF(OR(I150='גליון נתונים-פנימי'!$F$2,J150='גליון נתונים-פנימי'!$F$2),"","סוג או מס' זיהוי אינם תקינים")</f>
        <v>סוג או מס' זיהוי אינם תקינים</v>
      </c>
      <c r="N150" s="12" t="b">
        <f t="shared" si="8"/>
        <v>0</v>
      </c>
      <c r="O150" s="12" t="b">
        <f t="shared" si="8"/>
        <v>1</v>
      </c>
      <c r="P150" s="12" t="b">
        <f t="shared" si="9"/>
        <v>1</v>
      </c>
    </row>
    <row r="151" spans="1:16" x14ac:dyDescent="0.25">
      <c r="A151" s="12">
        <v>148</v>
      </c>
      <c r="B151" s="12"/>
      <c r="C151" s="13"/>
      <c r="D151" s="12"/>
      <c r="E151" s="12" t="s">
        <v>36</v>
      </c>
      <c r="F151" s="12"/>
      <c r="G151" s="14"/>
      <c r="H151" s="6" t="str">
        <f t="shared" si="7"/>
        <v/>
      </c>
      <c r="I151" s="12" t="str">
        <f>IF(AND(LEN(B151)&gt;0,B151='גליון נתונים-פנימי'!$D$4,LEN(C151)=8),TRUE,"סוג זיהוי או מס' דרכון לא תקין")</f>
        <v>סוג זיהוי או מס' דרכון לא תקין</v>
      </c>
      <c r="J151" s="12" t="str">
        <f>IF(AND(LEN(B151)&gt;0,B151='גליון נתונים-פנימי'!$D$3,MOD(MID(REPT(0,9-LEN(C151))&amp;C151,1,1)+MID("0246813579",MID(REPT(0,9-LEN(C151))&amp;C151,2,1)+1,1)+MID(REPT(0,9-LEN(C151))&amp;C151,3,1)+MID("0246813579",MID(REPT(0,9-LEN(C151))&amp;C151,4,1)+1,1)+MID(REPT(0,9-LEN(C151))&amp;C151,5,1)+MID("0246813579",MID(REPT(0,9-LEN(C151))&amp;C151,6,1)+1,1)+MID(REPT(0,9-LEN(C151))&amp;C151,7,1)+MID("0246813579",MID(REPT(0,9-LEN(C151))&amp;C151,8,1)+1,1)+MID(REPT(0,9-LEN(C151))&amp;C151,9,1),10)=0='גליון נתונים-פנימי'!$F$2,B151='גליון נתונים-פנימי'!$D$3),TRUE,"סוג זיהוי או מספר ת.ז לא תקינים")</f>
        <v>סוג זיהוי או מספר ת.ז לא תקינים</v>
      </c>
      <c r="M151" s="12" t="str">
        <f>IF(OR(I151='גליון נתונים-פנימי'!$F$2,J151='גליון נתונים-פנימי'!$F$2),"","סוג או מס' זיהוי אינם תקינים")</f>
        <v>סוג או מס' זיהוי אינם תקינים</v>
      </c>
      <c r="N151" s="12" t="b">
        <f t="shared" si="8"/>
        <v>0</v>
      </c>
      <c r="O151" s="12" t="b">
        <f t="shared" si="8"/>
        <v>1</v>
      </c>
      <c r="P151" s="12" t="b">
        <f t="shared" si="9"/>
        <v>1</v>
      </c>
    </row>
    <row r="152" spans="1:16" x14ac:dyDescent="0.25">
      <c r="A152" s="12">
        <v>149</v>
      </c>
      <c r="B152" s="12"/>
      <c r="C152" s="13"/>
      <c r="D152" s="12"/>
      <c r="E152" s="12" t="s">
        <v>36</v>
      </c>
      <c r="F152" s="12"/>
      <c r="G152" s="14"/>
      <c r="H152" s="6" t="str">
        <f t="shared" si="7"/>
        <v/>
      </c>
      <c r="I152" s="12" t="str">
        <f>IF(AND(LEN(B152)&gt;0,B152='גליון נתונים-פנימי'!$D$4,LEN(C152)=8),TRUE,"סוג זיהוי או מס' דרכון לא תקין")</f>
        <v>סוג זיהוי או מס' דרכון לא תקין</v>
      </c>
      <c r="J152" s="12" t="str">
        <f>IF(AND(LEN(B152)&gt;0,B152='גליון נתונים-פנימי'!$D$3,MOD(MID(REPT(0,9-LEN(C152))&amp;C152,1,1)+MID("0246813579",MID(REPT(0,9-LEN(C152))&amp;C152,2,1)+1,1)+MID(REPT(0,9-LEN(C152))&amp;C152,3,1)+MID("0246813579",MID(REPT(0,9-LEN(C152))&amp;C152,4,1)+1,1)+MID(REPT(0,9-LEN(C152))&amp;C152,5,1)+MID("0246813579",MID(REPT(0,9-LEN(C152))&amp;C152,6,1)+1,1)+MID(REPT(0,9-LEN(C152))&amp;C152,7,1)+MID("0246813579",MID(REPT(0,9-LEN(C152))&amp;C152,8,1)+1,1)+MID(REPT(0,9-LEN(C152))&amp;C152,9,1),10)=0='גליון נתונים-פנימי'!$F$2,B152='גליון נתונים-פנימי'!$D$3),TRUE,"סוג זיהוי או מספר ת.ז לא תקינים")</f>
        <v>סוג זיהוי או מספר ת.ז לא תקינים</v>
      </c>
      <c r="M152" s="12" t="str">
        <f>IF(OR(I152='גליון נתונים-פנימי'!$F$2,J152='גליון נתונים-פנימי'!$F$2),"","סוג או מס' זיהוי אינם תקינים")</f>
        <v>סוג או מס' זיהוי אינם תקינים</v>
      </c>
      <c r="N152" s="12" t="b">
        <f t="shared" si="8"/>
        <v>0</v>
      </c>
      <c r="O152" s="12" t="b">
        <f t="shared" si="8"/>
        <v>1</v>
      </c>
      <c r="P152" s="12" t="b">
        <f t="shared" si="9"/>
        <v>1</v>
      </c>
    </row>
    <row r="153" spans="1:16" x14ac:dyDescent="0.25">
      <c r="A153" s="12">
        <v>150</v>
      </c>
      <c r="B153" s="12"/>
      <c r="C153" s="13"/>
      <c r="D153" s="12"/>
      <c r="E153" s="12" t="s">
        <v>36</v>
      </c>
      <c r="F153" s="12"/>
      <c r="G153" s="14"/>
      <c r="H153" s="6" t="str">
        <f t="shared" si="7"/>
        <v/>
      </c>
      <c r="I153" s="12" t="str">
        <f>IF(AND(LEN(B153)&gt;0,B153='גליון נתונים-פנימי'!$D$4,LEN(C153)=8),TRUE,"סוג זיהוי או מס' דרכון לא תקין")</f>
        <v>סוג זיהוי או מס' דרכון לא תקין</v>
      </c>
      <c r="J153" s="12" t="str">
        <f>IF(AND(LEN(B153)&gt;0,B153='גליון נתונים-פנימי'!$D$3,MOD(MID(REPT(0,9-LEN(C153))&amp;C153,1,1)+MID("0246813579",MID(REPT(0,9-LEN(C153))&amp;C153,2,1)+1,1)+MID(REPT(0,9-LEN(C153))&amp;C153,3,1)+MID("0246813579",MID(REPT(0,9-LEN(C153))&amp;C153,4,1)+1,1)+MID(REPT(0,9-LEN(C153))&amp;C153,5,1)+MID("0246813579",MID(REPT(0,9-LEN(C153))&amp;C153,6,1)+1,1)+MID(REPT(0,9-LEN(C153))&amp;C153,7,1)+MID("0246813579",MID(REPT(0,9-LEN(C153))&amp;C153,8,1)+1,1)+MID(REPT(0,9-LEN(C153))&amp;C153,9,1),10)=0='גליון נתונים-פנימי'!$F$2,B153='גליון נתונים-פנימי'!$D$3),TRUE,"סוג זיהוי או מספר ת.ז לא תקינים")</f>
        <v>סוג זיהוי או מספר ת.ז לא תקינים</v>
      </c>
      <c r="M153" s="12" t="str">
        <f>IF(OR(I153='גליון נתונים-פנימי'!$F$2,J153='גליון נתונים-פנימי'!$F$2),"","סוג או מס' זיהוי אינם תקינים")</f>
        <v>סוג או מס' זיהוי אינם תקינים</v>
      </c>
      <c r="N153" s="12" t="b">
        <f t="shared" si="8"/>
        <v>0</v>
      </c>
      <c r="O153" s="12" t="b">
        <f t="shared" si="8"/>
        <v>1</v>
      </c>
      <c r="P153" s="12" t="b">
        <f t="shared" si="9"/>
        <v>1</v>
      </c>
    </row>
    <row r="154" spans="1:16" x14ac:dyDescent="0.25">
      <c r="A154" s="12">
        <v>151</v>
      </c>
      <c r="B154" s="12"/>
      <c r="C154" s="13"/>
      <c r="D154" s="12"/>
      <c r="E154" s="12" t="s">
        <v>36</v>
      </c>
      <c r="F154" s="12"/>
      <c r="G154" s="14"/>
      <c r="H154" s="6" t="str">
        <f t="shared" si="7"/>
        <v/>
      </c>
      <c r="I154" s="12" t="str">
        <f>IF(AND(LEN(B154)&gt;0,B154='גליון נתונים-פנימי'!$D$4,LEN(C154)=8),TRUE,"סוג זיהוי או מס' דרכון לא תקין")</f>
        <v>סוג זיהוי או מס' דרכון לא תקין</v>
      </c>
      <c r="J154" s="12" t="str">
        <f>IF(AND(LEN(B154)&gt;0,B154='גליון נתונים-פנימי'!$D$3,MOD(MID(REPT(0,9-LEN(C154))&amp;C154,1,1)+MID("0246813579",MID(REPT(0,9-LEN(C154))&amp;C154,2,1)+1,1)+MID(REPT(0,9-LEN(C154))&amp;C154,3,1)+MID("0246813579",MID(REPT(0,9-LEN(C154))&amp;C154,4,1)+1,1)+MID(REPT(0,9-LEN(C154))&amp;C154,5,1)+MID("0246813579",MID(REPT(0,9-LEN(C154))&amp;C154,6,1)+1,1)+MID(REPT(0,9-LEN(C154))&amp;C154,7,1)+MID("0246813579",MID(REPT(0,9-LEN(C154))&amp;C154,8,1)+1,1)+MID(REPT(0,9-LEN(C154))&amp;C154,9,1),10)=0='גליון נתונים-פנימי'!$F$2,B154='גליון נתונים-פנימי'!$D$3),TRUE,"סוג זיהוי או מספר ת.ז לא תקינים")</f>
        <v>סוג זיהוי או מספר ת.ז לא תקינים</v>
      </c>
      <c r="M154" s="12" t="str">
        <f>IF(OR(I154='גליון נתונים-פנימי'!$F$2,J154='גליון נתונים-פנימי'!$F$2),"","סוג או מס' זיהוי אינם תקינים")</f>
        <v>סוג או מס' זיהוי אינם תקינים</v>
      </c>
      <c r="N154" s="12" t="b">
        <f t="shared" si="8"/>
        <v>0</v>
      </c>
      <c r="O154" s="12" t="b">
        <f t="shared" si="8"/>
        <v>1</v>
      </c>
      <c r="P154" s="12" t="b">
        <f t="shared" si="9"/>
        <v>1</v>
      </c>
    </row>
    <row r="155" spans="1:16" x14ac:dyDescent="0.25">
      <c r="A155" s="12">
        <v>152</v>
      </c>
      <c r="B155" s="12"/>
      <c r="C155" s="13"/>
      <c r="D155" s="12"/>
      <c r="E155" s="12" t="s">
        <v>36</v>
      </c>
      <c r="F155" s="12"/>
      <c r="G155" s="14"/>
      <c r="H155" s="6" t="str">
        <f t="shared" si="7"/>
        <v/>
      </c>
      <c r="I155" s="12" t="str">
        <f>IF(AND(LEN(B155)&gt;0,B155='גליון נתונים-פנימי'!$D$4,LEN(C155)=8),TRUE,"סוג זיהוי או מס' דרכון לא תקין")</f>
        <v>סוג זיהוי או מס' דרכון לא תקין</v>
      </c>
      <c r="J155" s="12" t="str">
        <f>IF(AND(LEN(B155)&gt;0,B155='גליון נתונים-פנימי'!$D$3,MOD(MID(REPT(0,9-LEN(C155))&amp;C155,1,1)+MID("0246813579",MID(REPT(0,9-LEN(C155))&amp;C155,2,1)+1,1)+MID(REPT(0,9-LEN(C155))&amp;C155,3,1)+MID("0246813579",MID(REPT(0,9-LEN(C155))&amp;C155,4,1)+1,1)+MID(REPT(0,9-LEN(C155))&amp;C155,5,1)+MID("0246813579",MID(REPT(0,9-LEN(C155))&amp;C155,6,1)+1,1)+MID(REPT(0,9-LEN(C155))&amp;C155,7,1)+MID("0246813579",MID(REPT(0,9-LEN(C155))&amp;C155,8,1)+1,1)+MID(REPT(0,9-LEN(C155))&amp;C155,9,1),10)=0='גליון נתונים-פנימי'!$F$2,B155='גליון נתונים-פנימי'!$D$3),TRUE,"סוג זיהוי או מספר ת.ז לא תקינים")</f>
        <v>סוג זיהוי או מספר ת.ז לא תקינים</v>
      </c>
      <c r="M155" s="12" t="str">
        <f>IF(OR(I155='גליון נתונים-פנימי'!$F$2,J155='גליון נתונים-פנימי'!$F$2),"","סוג או מס' זיהוי אינם תקינים")</f>
        <v>סוג או מס' זיהוי אינם תקינים</v>
      </c>
      <c r="N155" s="12" t="b">
        <f t="shared" si="8"/>
        <v>0</v>
      </c>
      <c r="O155" s="12" t="b">
        <f t="shared" si="8"/>
        <v>1</v>
      </c>
      <c r="P155" s="12" t="b">
        <f t="shared" si="9"/>
        <v>1</v>
      </c>
    </row>
    <row r="156" spans="1:16" x14ac:dyDescent="0.25">
      <c r="A156" s="12">
        <v>153</v>
      </c>
      <c r="B156" s="12"/>
      <c r="C156" s="13"/>
      <c r="D156" s="12"/>
      <c r="E156" s="12" t="s">
        <v>36</v>
      </c>
      <c r="F156" s="12"/>
      <c r="G156" s="14"/>
      <c r="H156" s="6" t="str">
        <f t="shared" si="7"/>
        <v/>
      </c>
      <c r="I156" s="12" t="str">
        <f>IF(AND(LEN(B156)&gt;0,B156='גליון נתונים-פנימי'!$D$4,LEN(C156)=8),TRUE,"סוג זיהוי או מס' דרכון לא תקין")</f>
        <v>סוג זיהוי או מס' דרכון לא תקין</v>
      </c>
      <c r="J156" s="12" t="str">
        <f>IF(AND(LEN(B156)&gt;0,B156='גליון נתונים-פנימי'!$D$3,MOD(MID(REPT(0,9-LEN(C156))&amp;C156,1,1)+MID("0246813579",MID(REPT(0,9-LEN(C156))&amp;C156,2,1)+1,1)+MID(REPT(0,9-LEN(C156))&amp;C156,3,1)+MID("0246813579",MID(REPT(0,9-LEN(C156))&amp;C156,4,1)+1,1)+MID(REPT(0,9-LEN(C156))&amp;C156,5,1)+MID("0246813579",MID(REPT(0,9-LEN(C156))&amp;C156,6,1)+1,1)+MID(REPT(0,9-LEN(C156))&amp;C156,7,1)+MID("0246813579",MID(REPT(0,9-LEN(C156))&amp;C156,8,1)+1,1)+MID(REPT(0,9-LEN(C156))&amp;C156,9,1),10)=0='גליון נתונים-פנימי'!$F$2,B156='גליון נתונים-פנימי'!$D$3),TRUE,"סוג זיהוי או מספר ת.ז לא תקינים")</f>
        <v>סוג זיהוי או מספר ת.ז לא תקינים</v>
      </c>
      <c r="M156" s="12" t="str">
        <f>IF(OR(I156='גליון נתונים-פנימי'!$F$2,J156='גליון נתונים-פנימי'!$F$2),"","סוג או מס' זיהוי אינם תקינים")</f>
        <v>סוג או מס' זיהוי אינם תקינים</v>
      </c>
      <c r="N156" s="12" t="b">
        <f t="shared" si="8"/>
        <v>0</v>
      </c>
      <c r="O156" s="12" t="b">
        <f t="shared" si="8"/>
        <v>1</v>
      </c>
      <c r="P156" s="12" t="b">
        <f t="shared" si="9"/>
        <v>1</v>
      </c>
    </row>
    <row r="157" spans="1:16" x14ac:dyDescent="0.25">
      <c r="A157" s="12">
        <v>154</v>
      </c>
      <c r="B157" s="12"/>
      <c r="C157" s="13"/>
      <c r="D157" s="12"/>
      <c r="E157" s="12" t="s">
        <v>36</v>
      </c>
      <c r="F157" s="12"/>
      <c r="G157" s="14"/>
      <c r="H157" s="6" t="str">
        <f t="shared" si="7"/>
        <v/>
      </c>
      <c r="I157" s="12" t="str">
        <f>IF(AND(LEN(B157)&gt;0,B157='גליון נתונים-פנימי'!$D$4,LEN(C157)=8),TRUE,"סוג זיהוי או מס' דרכון לא תקין")</f>
        <v>סוג זיהוי או מס' דרכון לא תקין</v>
      </c>
      <c r="J157" s="12" t="str">
        <f>IF(AND(LEN(B157)&gt;0,B157='גליון נתונים-פנימי'!$D$3,MOD(MID(REPT(0,9-LEN(C157))&amp;C157,1,1)+MID("0246813579",MID(REPT(0,9-LEN(C157))&amp;C157,2,1)+1,1)+MID(REPT(0,9-LEN(C157))&amp;C157,3,1)+MID("0246813579",MID(REPT(0,9-LEN(C157))&amp;C157,4,1)+1,1)+MID(REPT(0,9-LEN(C157))&amp;C157,5,1)+MID("0246813579",MID(REPT(0,9-LEN(C157))&amp;C157,6,1)+1,1)+MID(REPT(0,9-LEN(C157))&amp;C157,7,1)+MID("0246813579",MID(REPT(0,9-LEN(C157))&amp;C157,8,1)+1,1)+MID(REPT(0,9-LEN(C157))&amp;C157,9,1),10)=0='גליון נתונים-פנימי'!$F$2,B157='גליון נתונים-פנימי'!$D$3),TRUE,"סוג זיהוי או מספר ת.ז לא תקינים")</f>
        <v>סוג זיהוי או מספר ת.ז לא תקינים</v>
      </c>
      <c r="M157" s="12" t="str">
        <f>IF(OR(I157='גליון נתונים-פנימי'!$F$2,J157='גליון נתונים-פנימי'!$F$2),"","סוג או מס' זיהוי אינם תקינים")</f>
        <v>סוג או מס' זיהוי אינם תקינים</v>
      </c>
      <c r="N157" s="12" t="b">
        <f t="shared" si="8"/>
        <v>0</v>
      </c>
      <c r="O157" s="12" t="b">
        <f t="shared" si="8"/>
        <v>1</v>
      </c>
      <c r="P157" s="12" t="b">
        <f t="shared" si="9"/>
        <v>1</v>
      </c>
    </row>
    <row r="158" spans="1:16" x14ac:dyDescent="0.25">
      <c r="A158" s="12">
        <v>155</v>
      </c>
      <c r="B158" s="12"/>
      <c r="C158" s="13"/>
      <c r="D158" s="12"/>
      <c r="E158" s="12" t="s">
        <v>36</v>
      </c>
      <c r="F158" s="12"/>
      <c r="G158" s="14"/>
      <c r="H158" s="6" t="str">
        <f t="shared" si="7"/>
        <v/>
      </c>
      <c r="I158" s="12" t="str">
        <f>IF(AND(LEN(B158)&gt;0,B158='גליון נתונים-פנימי'!$D$4,LEN(C158)=8),TRUE,"סוג זיהוי או מס' דרכון לא תקין")</f>
        <v>סוג זיהוי או מס' דרכון לא תקין</v>
      </c>
      <c r="J158" s="12" t="str">
        <f>IF(AND(LEN(B158)&gt;0,B158='גליון נתונים-פנימי'!$D$3,MOD(MID(REPT(0,9-LEN(C158))&amp;C158,1,1)+MID("0246813579",MID(REPT(0,9-LEN(C158))&amp;C158,2,1)+1,1)+MID(REPT(0,9-LEN(C158))&amp;C158,3,1)+MID("0246813579",MID(REPT(0,9-LEN(C158))&amp;C158,4,1)+1,1)+MID(REPT(0,9-LEN(C158))&amp;C158,5,1)+MID("0246813579",MID(REPT(0,9-LEN(C158))&amp;C158,6,1)+1,1)+MID(REPT(0,9-LEN(C158))&amp;C158,7,1)+MID("0246813579",MID(REPT(0,9-LEN(C158))&amp;C158,8,1)+1,1)+MID(REPT(0,9-LEN(C158))&amp;C158,9,1),10)=0='גליון נתונים-פנימי'!$F$2,B158='גליון נתונים-פנימי'!$D$3),TRUE,"סוג זיהוי או מספר ת.ז לא תקינים")</f>
        <v>סוג זיהוי או מספר ת.ז לא תקינים</v>
      </c>
      <c r="M158" s="12" t="str">
        <f>IF(OR(I158='גליון נתונים-פנימי'!$F$2,J158='גליון נתונים-פנימי'!$F$2),"","סוג או מס' זיהוי אינם תקינים")</f>
        <v>סוג או מס' זיהוי אינם תקינים</v>
      </c>
      <c r="N158" s="12" t="b">
        <f t="shared" si="8"/>
        <v>0</v>
      </c>
      <c r="O158" s="12" t="b">
        <f t="shared" si="8"/>
        <v>1</v>
      </c>
      <c r="P158" s="12" t="b">
        <f t="shared" si="9"/>
        <v>1</v>
      </c>
    </row>
    <row r="159" spans="1:16" x14ac:dyDescent="0.25">
      <c r="A159" s="12">
        <v>156</v>
      </c>
      <c r="B159" s="12"/>
      <c r="C159" s="13"/>
      <c r="D159" s="12"/>
      <c r="E159" s="12" t="s">
        <v>36</v>
      </c>
      <c r="F159" s="12"/>
      <c r="G159" s="14"/>
      <c r="H159" s="6" t="str">
        <f t="shared" si="7"/>
        <v/>
      </c>
      <c r="I159" s="12" t="str">
        <f>IF(AND(LEN(B159)&gt;0,B159='גליון נתונים-פנימי'!$D$4,LEN(C159)=8),TRUE,"סוג זיהוי או מס' דרכון לא תקין")</f>
        <v>סוג זיהוי או מס' דרכון לא תקין</v>
      </c>
      <c r="J159" s="12" t="str">
        <f>IF(AND(LEN(B159)&gt;0,B159='גליון נתונים-פנימי'!$D$3,MOD(MID(REPT(0,9-LEN(C159))&amp;C159,1,1)+MID("0246813579",MID(REPT(0,9-LEN(C159))&amp;C159,2,1)+1,1)+MID(REPT(0,9-LEN(C159))&amp;C159,3,1)+MID("0246813579",MID(REPT(0,9-LEN(C159))&amp;C159,4,1)+1,1)+MID(REPT(0,9-LEN(C159))&amp;C159,5,1)+MID("0246813579",MID(REPT(0,9-LEN(C159))&amp;C159,6,1)+1,1)+MID(REPT(0,9-LEN(C159))&amp;C159,7,1)+MID("0246813579",MID(REPT(0,9-LEN(C159))&amp;C159,8,1)+1,1)+MID(REPT(0,9-LEN(C159))&amp;C159,9,1),10)=0='גליון נתונים-פנימי'!$F$2,B159='גליון נתונים-פנימי'!$D$3),TRUE,"סוג זיהוי או מספר ת.ז לא תקינים")</f>
        <v>סוג זיהוי או מספר ת.ז לא תקינים</v>
      </c>
      <c r="M159" s="12" t="str">
        <f>IF(OR(I159='גליון נתונים-פנימי'!$F$2,J159='גליון נתונים-פנימי'!$F$2),"","סוג או מס' זיהוי אינם תקינים")</f>
        <v>סוג או מס' זיהוי אינם תקינים</v>
      </c>
      <c r="N159" s="12" t="b">
        <f t="shared" si="8"/>
        <v>0</v>
      </c>
      <c r="O159" s="12" t="b">
        <f t="shared" si="8"/>
        <v>1</v>
      </c>
      <c r="P159" s="12" t="b">
        <f t="shared" si="9"/>
        <v>1</v>
      </c>
    </row>
    <row r="160" spans="1:16" x14ac:dyDescent="0.25">
      <c r="A160" s="12">
        <v>157</v>
      </c>
      <c r="B160" s="12"/>
      <c r="C160" s="13"/>
      <c r="D160" s="12"/>
      <c r="E160" s="12" t="s">
        <v>36</v>
      </c>
      <c r="F160" s="12"/>
      <c r="G160" s="14"/>
      <c r="H160" s="6" t="str">
        <f t="shared" si="7"/>
        <v/>
      </c>
      <c r="I160" s="12" t="str">
        <f>IF(AND(LEN(B160)&gt;0,B160='גליון נתונים-פנימי'!$D$4,LEN(C160)=8),TRUE,"סוג זיהוי או מס' דרכון לא תקין")</f>
        <v>סוג זיהוי או מס' דרכון לא תקין</v>
      </c>
      <c r="J160" s="12" t="str">
        <f>IF(AND(LEN(B160)&gt;0,B160='גליון נתונים-פנימי'!$D$3,MOD(MID(REPT(0,9-LEN(C160))&amp;C160,1,1)+MID("0246813579",MID(REPT(0,9-LEN(C160))&amp;C160,2,1)+1,1)+MID(REPT(0,9-LEN(C160))&amp;C160,3,1)+MID("0246813579",MID(REPT(0,9-LEN(C160))&amp;C160,4,1)+1,1)+MID(REPT(0,9-LEN(C160))&amp;C160,5,1)+MID("0246813579",MID(REPT(0,9-LEN(C160))&amp;C160,6,1)+1,1)+MID(REPT(0,9-LEN(C160))&amp;C160,7,1)+MID("0246813579",MID(REPT(0,9-LEN(C160))&amp;C160,8,1)+1,1)+MID(REPT(0,9-LEN(C160))&amp;C160,9,1),10)=0='גליון נתונים-פנימי'!$F$2,B160='גליון נתונים-פנימי'!$D$3),TRUE,"סוג זיהוי או מספר ת.ז לא תקינים")</f>
        <v>סוג זיהוי או מספר ת.ז לא תקינים</v>
      </c>
      <c r="M160" s="12" t="str">
        <f>IF(OR(I160='גליון נתונים-פנימי'!$F$2,J160='גליון נתונים-פנימי'!$F$2),"","סוג או מס' זיהוי אינם תקינים")</f>
        <v>סוג או מס' זיהוי אינם תקינים</v>
      </c>
      <c r="N160" s="12" t="b">
        <f t="shared" si="8"/>
        <v>0</v>
      </c>
      <c r="O160" s="12" t="b">
        <f t="shared" si="8"/>
        <v>1</v>
      </c>
      <c r="P160" s="12" t="b">
        <f t="shared" si="9"/>
        <v>1</v>
      </c>
    </row>
    <row r="161" spans="1:16" x14ac:dyDescent="0.25">
      <c r="A161" s="12">
        <v>158</v>
      </c>
      <c r="B161" s="12"/>
      <c r="C161" s="13"/>
      <c r="D161" s="12"/>
      <c r="E161" s="12" t="s">
        <v>36</v>
      </c>
      <c r="F161" s="12"/>
      <c r="G161" s="14"/>
      <c r="H161" s="6" t="str">
        <f t="shared" si="7"/>
        <v/>
      </c>
      <c r="I161" s="12" t="str">
        <f>IF(AND(LEN(B161)&gt;0,B161='גליון נתונים-פנימי'!$D$4,LEN(C161)=8),TRUE,"סוג זיהוי או מס' דרכון לא תקין")</f>
        <v>סוג זיהוי או מס' דרכון לא תקין</v>
      </c>
      <c r="J161" s="12" t="str">
        <f>IF(AND(LEN(B161)&gt;0,B161='גליון נתונים-פנימי'!$D$3,MOD(MID(REPT(0,9-LEN(C161))&amp;C161,1,1)+MID("0246813579",MID(REPT(0,9-LEN(C161))&amp;C161,2,1)+1,1)+MID(REPT(0,9-LEN(C161))&amp;C161,3,1)+MID("0246813579",MID(REPT(0,9-LEN(C161))&amp;C161,4,1)+1,1)+MID(REPT(0,9-LEN(C161))&amp;C161,5,1)+MID("0246813579",MID(REPT(0,9-LEN(C161))&amp;C161,6,1)+1,1)+MID(REPT(0,9-LEN(C161))&amp;C161,7,1)+MID("0246813579",MID(REPT(0,9-LEN(C161))&amp;C161,8,1)+1,1)+MID(REPT(0,9-LEN(C161))&amp;C161,9,1),10)=0='גליון נתונים-פנימי'!$F$2,B161='גליון נתונים-פנימי'!$D$3),TRUE,"סוג זיהוי או מספר ת.ז לא תקינים")</f>
        <v>סוג זיהוי או מספר ת.ז לא תקינים</v>
      </c>
      <c r="M161" s="12" t="str">
        <f>IF(OR(I161='גליון נתונים-פנימי'!$F$2,J161='גליון נתונים-פנימי'!$F$2),"","סוג או מס' זיהוי אינם תקינים")</f>
        <v>סוג או מס' זיהוי אינם תקינים</v>
      </c>
      <c r="N161" s="12" t="b">
        <f t="shared" si="8"/>
        <v>0</v>
      </c>
      <c r="O161" s="12" t="b">
        <f t="shared" si="8"/>
        <v>1</v>
      </c>
      <c r="P161" s="12" t="b">
        <f t="shared" si="9"/>
        <v>1</v>
      </c>
    </row>
    <row r="162" spans="1:16" x14ac:dyDescent="0.25">
      <c r="A162" s="12">
        <v>159</v>
      </c>
      <c r="B162" s="12"/>
      <c r="C162" s="13"/>
      <c r="D162" s="12"/>
      <c r="E162" s="12" t="s">
        <v>36</v>
      </c>
      <c r="F162" s="12"/>
      <c r="G162" s="14"/>
      <c r="H162" s="6" t="str">
        <f t="shared" si="7"/>
        <v/>
      </c>
      <c r="I162" s="12" t="str">
        <f>IF(AND(LEN(B162)&gt;0,B162='גליון נתונים-פנימי'!$D$4,LEN(C162)=8),TRUE,"סוג זיהוי או מס' דרכון לא תקין")</f>
        <v>סוג זיהוי או מס' דרכון לא תקין</v>
      </c>
      <c r="J162" s="12" t="str">
        <f>IF(AND(LEN(B162)&gt;0,B162='גליון נתונים-פנימי'!$D$3,MOD(MID(REPT(0,9-LEN(C162))&amp;C162,1,1)+MID("0246813579",MID(REPT(0,9-LEN(C162))&amp;C162,2,1)+1,1)+MID(REPT(0,9-LEN(C162))&amp;C162,3,1)+MID("0246813579",MID(REPT(0,9-LEN(C162))&amp;C162,4,1)+1,1)+MID(REPT(0,9-LEN(C162))&amp;C162,5,1)+MID("0246813579",MID(REPT(0,9-LEN(C162))&amp;C162,6,1)+1,1)+MID(REPT(0,9-LEN(C162))&amp;C162,7,1)+MID("0246813579",MID(REPT(0,9-LEN(C162))&amp;C162,8,1)+1,1)+MID(REPT(0,9-LEN(C162))&amp;C162,9,1),10)=0='גליון נתונים-פנימי'!$F$2,B162='גליון נתונים-פנימי'!$D$3),TRUE,"סוג זיהוי או מספר ת.ז לא תקינים")</f>
        <v>סוג זיהוי או מספר ת.ז לא תקינים</v>
      </c>
      <c r="M162" s="12" t="str">
        <f>IF(OR(I162='גליון נתונים-פנימי'!$F$2,J162='גליון נתונים-פנימי'!$F$2),"","סוג או מס' זיהוי אינם תקינים")</f>
        <v>סוג או מס' זיהוי אינם תקינים</v>
      </c>
      <c r="N162" s="12" t="b">
        <f t="shared" si="8"/>
        <v>0</v>
      </c>
      <c r="O162" s="12" t="b">
        <f t="shared" si="8"/>
        <v>1</v>
      </c>
      <c r="P162" s="12" t="b">
        <f t="shared" si="9"/>
        <v>1</v>
      </c>
    </row>
    <row r="163" spans="1:16" x14ac:dyDescent="0.25">
      <c r="A163" s="12">
        <v>160</v>
      </c>
      <c r="B163" s="12"/>
      <c r="C163" s="13"/>
      <c r="D163" s="12"/>
      <c r="E163" s="12" t="s">
        <v>36</v>
      </c>
      <c r="F163" s="12"/>
      <c r="G163" s="14"/>
      <c r="H163" s="6" t="str">
        <f t="shared" si="7"/>
        <v/>
      </c>
      <c r="I163" s="12" t="str">
        <f>IF(AND(LEN(B163)&gt;0,B163='גליון נתונים-פנימי'!$D$4,LEN(C163)=8),TRUE,"סוג זיהוי או מס' דרכון לא תקין")</f>
        <v>סוג זיהוי או מס' דרכון לא תקין</v>
      </c>
      <c r="J163" s="12" t="str">
        <f>IF(AND(LEN(B163)&gt;0,B163='גליון נתונים-פנימי'!$D$3,MOD(MID(REPT(0,9-LEN(C163))&amp;C163,1,1)+MID("0246813579",MID(REPT(0,9-LEN(C163))&amp;C163,2,1)+1,1)+MID(REPT(0,9-LEN(C163))&amp;C163,3,1)+MID("0246813579",MID(REPT(0,9-LEN(C163))&amp;C163,4,1)+1,1)+MID(REPT(0,9-LEN(C163))&amp;C163,5,1)+MID("0246813579",MID(REPT(0,9-LEN(C163))&amp;C163,6,1)+1,1)+MID(REPT(0,9-LEN(C163))&amp;C163,7,1)+MID("0246813579",MID(REPT(0,9-LEN(C163))&amp;C163,8,1)+1,1)+MID(REPT(0,9-LEN(C163))&amp;C163,9,1),10)=0='גליון נתונים-פנימי'!$F$2,B163='גליון נתונים-פנימי'!$D$3),TRUE,"סוג זיהוי או מספר ת.ז לא תקינים")</f>
        <v>סוג זיהוי או מספר ת.ז לא תקינים</v>
      </c>
      <c r="M163" s="12" t="str">
        <f>IF(OR(I163='גליון נתונים-פנימי'!$F$2,J163='גליון נתונים-פנימי'!$F$2),"","סוג או מס' זיהוי אינם תקינים")</f>
        <v>סוג או מס' זיהוי אינם תקינים</v>
      </c>
      <c r="N163" s="12" t="b">
        <f t="shared" si="8"/>
        <v>0</v>
      </c>
      <c r="O163" s="12" t="b">
        <f t="shared" si="8"/>
        <v>1</v>
      </c>
      <c r="P163" s="12" t="b">
        <f t="shared" si="9"/>
        <v>1</v>
      </c>
    </row>
    <row r="164" spans="1:16" x14ac:dyDescent="0.25">
      <c r="A164" s="12">
        <v>161</v>
      </c>
      <c r="B164" s="12"/>
      <c r="C164" s="13"/>
      <c r="D164" s="12"/>
      <c r="E164" s="12" t="s">
        <v>36</v>
      </c>
      <c r="F164" s="12"/>
      <c r="G164" s="14"/>
      <c r="H164" s="6" t="str">
        <f t="shared" si="7"/>
        <v/>
      </c>
      <c r="I164" s="12" t="str">
        <f>IF(AND(LEN(B164)&gt;0,B164='גליון נתונים-פנימי'!$D$4,LEN(C164)=8),TRUE,"סוג זיהוי או מס' דרכון לא תקין")</f>
        <v>סוג זיהוי או מס' דרכון לא תקין</v>
      </c>
      <c r="J164" s="12" t="str">
        <f>IF(AND(LEN(B164)&gt;0,B164='גליון נתונים-פנימי'!$D$3,MOD(MID(REPT(0,9-LEN(C164))&amp;C164,1,1)+MID("0246813579",MID(REPT(0,9-LEN(C164))&amp;C164,2,1)+1,1)+MID(REPT(0,9-LEN(C164))&amp;C164,3,1)+MID("0246813579",MID(REPT(0,9-LEN(C164))&amp;C164,4,1)+1,1)+MID(REPT(0,9-LEN(C164))&amp;C164,5,1)+MID("0246813579",MID(REPT(0,9-LEN(C164))&amp;C164,6,1)+1,1)+MID(REPT(0,9-LEN(C164))&amp;C164,7,1)+MID("0246813579",MID(REPT(0,9-LEN(C164))&amp;C164,8,1)+1,1)+MID(REPT(0,9-LEN(C164))&amp;C164,9,1),10)=0='גליון נתונים-פנימי'!$F$2,B164='גליון נתונים-פנימי'!$D$3),TRUE,"סוג זיהוי או מספר ת.ז לא תקינים")</f>
        <v>סוג זיהוי או מספר ת.ז לא תקינים</v>
      </c>
      <c r="M164" s="12" t="str">
        <f>IF(OR(I164='גליון נתונים-פנימי'!$F$2,J164='גליון נתונים-פנימי'!$F$2),"","סוג או מס' זיהוי אינם תקינים")</f>
        <v>סוג או מס' זיהוי אינם תקינים</v>
      </c>
      <c r="N164" s="12" t="b">
        <f t="shared" si="8"/>
        <v>0</v>
      </c>
      <c r="O164" s="12" t="b">
        <f t="shared" si="8"/>
        <v>1</v>
      </c>
      <c r="P164" s="12" t="b">
        <f t="shared" si="9"/>
        <v>1</v>
      </c>
    </row>
    <row r="165" spans="1:16" x14ac:dyDescent="0.25">
      <c r="A165" s="12">
        <v>162</v>
      </c>
      <c r="B165" s="12"/>
      <c r="C165" s="13"/>
      <c r="D165" s="12"/>
      <c r="E165" s="12" t="s">
        <v>36</v>
      </c>
      <c r="F165" s="12"/>
      <c r="G165" s="14"/>
      <c r="H165" s="6" t="str">
        <f t="shared" si="7"/>
        <v/>
      </c>
      <c r="I165" s="12" t="str">
        <f>IF(AND(LEN(B165)&gt;0,B165='גליון נתונים-פנימי'!$D$4,LEN(C165)=8),TRUE,"סוג זיהוי או מס' דרכון לא תקין")</f>
        <v>סוג זיהוי או מס' דרכון לא תקין</v>
      </c>
      <c r="J165" s="12" t="str">
        <f>IF(AND(LEN(B165)&gt;0,B165='גליון נתונים-פנימי'!$D$3,MOD(MID(REPT(0,9-LEN(C165))&amp;C165,1,1)+MID("0246813579",MID(REPT(0,9-LEN(C165))&amp;C165,2,1)+1,1)+MID(REPT(0,9-LEN(C165))&amp;C165,3,1)+MID("0246813579",MID(REPT(0,9-LEN(C165))&amp;C165,4,1)+1,1)+MID(REPT(0,9-LEN(C165))&amp;C165,5,1)+MID("0246813579",MID(REPT(0,9-LEN(C165))&amp;C165,6,1)+1,1)+MID(REPT(0,9-LEN(C165))&amp;C165,7,1)+MID("0246813579",MID(REPT(0,9-LEN(C165))&amp;C165,8,1)+1,1)+MID(REPT(0,9-LEN(C165))&amp;C165,9,1),10)=0='גליון נתונים-פנימי'!$F$2,B165='גליון נתונים-פנימי'!$D$3),TRUE,"סוג זיהוי או מספר ת.ז לא תקינים")</f>
        <v>סוג זיהוי או מספר ת.ז לא תקינים</v>
      </c>
      <c r="M165" s="12" t="str">
        <f>IF(OR(I165='גליון נתונים-פנימי'!$F$2,J165='גליון נתונים-פנימי'!$F$2),"","סוג או מס' זיהוי אינם תקינים")</f>
        <v>סוג או מס' זיהוי אינם תקינים</v>
      </c>
      <c r="N165" s="12" t="b">
        <f t="shared" si="8"/>
        <v>0</v>
      </c>
      <c r="O165" s="12" t="b">
        <f t="shared" si="8"/>
        <v>1</v>
      </c>
      <c r="P165" s="12" t="b">
        <f t="shared" si="9"/>
        <v>1</v>
      </c>
    </row>
    <row r="166" spans="1:16" x14ac:dyDescent="0.25">
      <c r="A166" s="12">
        <v>163</v>
      </c>
      <c r="B166" s="12"/>
      <c r="C166" s="13"/>
      <c r="D166" s="12"/>
      <c r="E166" s="12" t="s">
        <v>36</v>
      </c>
      <c r="F166" s="12"/>
      <c r="G166" s="14"/>
      <c r="H166" s="6" t="str">
        <f t="shared" si="7"/>
        <v/>
      </c>
      <c r="I166" s="12" t="str">
        <f>IF(AND(LEN(B166)&gt;0,B166='גליון נתונים-פנימי'!$D$4,LEN(C166)=8),TRUE,"סוג זיהוי או מס' דרכון לא תקין")</f>
        <v>סוג זיהוי או מס' דרכון לא תקין</v>
      </c>
      <c r="J166" s="12" t="str">
        <f>IF(AND(LEN(B166)&gt;0,B166='גליון נתונים-פנימי'!$D$3,MOD(MID(REPT(0,9-LEN(C166))&amp;C166,1,1)+MID("0246813579",MID(REPT(0,9-LEN(C166))&amp;C166,2,1)+1,1)+MID(REPT(0,9-LEN(C166))&amp;C166,3,1)+MID("0246813579",MID(REPT(0,9-LEN(C166))&amp;C166,4,1)+1,1)+MID(REPT(0,9-LEN(C166))&amp;C166,5,1)+MID("0246813579",MID(REPT(0,9-LEN(C166))&amp;C166,6,1)+1,1)+MID(REPT(0,9-LEN(C166))&amp;C166,7,1)+MID("0246813579",MID(REPT(0,9-LEN(C166))&amp;C166,8,1)+1,1)+MID(REPT(0,9-LEN(C166))&amp;C166,9,1),10)=0='גליון נתונים-פנימי'!$F$2,B166='גליון נתונים-פנימי'!$D$3),TRUE,"סוג זיהוי או מספר ת.ז לא תקינים")</f>
        <v>סוג זיהוי או מספר ת.ז לא תקינים</v>
      </c>
      <c r="M166" s="12" t="str">
        <f>IF(OR(I166='גליון נתונים-פנימי'!$F$2,J166='גליון נתונים-פנימי'!$F$2),"","סוג או מס' זיהוי אינם תקינים")</f>
        <v>סוג או מס' זיהוי אינם תקינים</v>
      </c>
      <c r="N166" s="12" t="b">
        <f t="shared" si="8"/>
        <v>0</v>
      </c>
      <c r="O166" s="12" t="b">
        <f t="shared" si="8"/>
        <v>1</v>
      </c>
      <c r="P166" s="12" t="b">
        <f t="shared" si="9"/>
        <v>1</v>
      </c>
    </row>
    <row r="167" spans="1:16" x14ac:dyDescent="0.25">
      <c r="A167" s="12">
        <v>164</v>
      </c>
      <c r="B167" s="12"/>
      <c r="C167" s="13"/>
      <c r="D167" s="12"/>
      <c r="E167" s="12" t="s">
        <v>36</v>
      </c>
      <c r="F167" s="12"/>
      <c r="G167" s="14"/>
      <c r="H167" s="6" t="str">
        <f t="shared" si="7"/>
        <v/>
      </c>
      <c r="I167" s="12" t="str">
        <f>IF(AND(LEN(B167)&gt;0,B167='גליון נתונים-פנימי'!$D$4,LEN(C167)=8),TRUE,"סוג זיהוי או מס' דרכון לא תקין")</f>
        <v>סוג זיהוי או מס' דרכון לא תקין</v>
      </c>
      <c r="J167" s="12" t="str">
        <f>IF(AND(LEN(B167)&gt;0,B167='גליון נתונים-פנימי'!$D$3,MOD(MID(REPT(0,9-LEN(C167))&amp;C167,1,1)+MID("0246813579",MID(REPT(0,9-LEN(C167))&amp;C167,2,1)+1,1)+MID(REPT(0,9-LEN(C167))&amp;C167,3,1)+MID("0246813579",MID(REPT(0,9-LEN(C167))&amp;C167,4,1)+1,1)+MID(REPT(0,9-LEN(C167))&amp;C167,5,1)+MID("0246813579",MID(REPT(0,9-LEN(C167))&amp;C167,6,1)+1,1)+MID(REPT(0,9-LEN(C167))&amp;C167,7,1)+MID("0246813579",MID(REPT(0,9-LEN(C167))&amp;C167,8,1)+1,1)+MID(REPT(0,9-LEN(C167))&amp;C167,9,1),10)=0='גליון נתונים-פנימי'!$F$2,B167='גליון נתונים-פנימי'!$D$3),TRUE,"סוג זיהוי או מספר ת.ז לא תקינים")</f>
        <v>סוג זיהוי או מספר ת.ז לא תקינים</v>
      </c>
      <c r="M167" s="12" t="str">
        <f>IF(OR(I167='גליון נתונים-פנימי'!$F$2,J167='גליון נתונים-פנימי'!$F$2),"","סוג או מס' זיהוי אינם תקינים")</f>
        <v>סוג או מס' זיהוי אינם תקינים</v>
      </c>
      <c r="N167" s="12" t="b">
        <f t="shared" si="8"/>
        <v>0</v>
      </c>
      <c r="O167" s="12" t="b">
        <f t="shared" si="8"/>
        <v>1</v>
      </c>
      <c r="P167" s="12" t="b">
        <f t="shared" si="9"/>
        <v>1</v>
      </c>
    </row>
    <row r="168" spans="1:16" x14ac:dyDescent="0.25">
      <c r="A168" s="12">
        <v>165</v>
      </c>
      <c r="B168" s="12"/>
      <c r="C168" s="13"/>
      <c r="D168" s="12"/>
      <c r="E168" s="12" t="s">
        <v>36</v>
      </c>
      <c r="F168" s="12"/>
      <c r="G168" s="14"/>
      <c r="H168" s="6" t="str">
        <f t="shared" si="7"/>
        <v/>
      </c>
      <c r="I168" s="12" t="str">
        <f>IF(AND(LEN(B168)&gt;0,B168='גליון נתונים-פנימי'!$D$4,LEN(C168)=8),TRUE,"סוג זיהוי או מס' דרכון לא תקין")</f>
        <v>סוג זיהוי או מס' דרכון לא תקין</v>
      </c>
      <c r="J168" s="12" t="str">
        <f>IF(AND(LEN(B168)&gt;0,B168='גליון נתונים-פנימי'!$D$3,MOD(MID(REPT(0,9-LEN(C168))&amp;C168,1,1)+MID("0246813579",MID(REPT(0,9-LEN(C168))&amp;C168,2,1)+1,1)+MID(REPT(0,9-LEN(C168))&amp;C168,3,1)+MID("0246813579",MID(REPT(0,9-LEN(C168))&amp;C168,4,1)+1,1)+MID(REPT(0,9-LEN(C168))&amp;C168,5,1)+MID("0246813579",MID(REPT(0,9-LEN(C168))&amp;C168,6,1)+1,1)+MID(REPT(0,9-LEN(C168))&amp;C168,7,1)+MID("0246813579",MID(REPT(0,9-LEN(C168))&amp;C168,8,1)+1,1)+MID(REPT(0,9-LEN(C168))&amp;C168,9,1),10)=0='גליון נתונים-פנימי'!$F$2,B168='גליון נתונים-פנימי'!$D$3),TRUE,"סוג זיהוי או מספר ת.ז לא תקינים")</f>
        <v>סוג זיהוי או מספר ת.ז לא תקינים</v>
      </c>
      <c r="M168" s="12" t="str">
        <f>IF(OR(I168='גליון נתונים-פנימי'!$F$2,J168='גליון נתונים-פנימי'!$F$2),"","סוג או מס' זיהוי אינם תקינים")</f>
        <v>סוג או מס' זיהוי אינם תקינים</v>
      </c>
      <c r="N168" s="12" t="b">
        <f t="shared" si="8"/>
        <v>0</v>
      </c>
      <c r="O168" s="12" t="b">
        <f t="shared" si="8"/>
        <v>1</v>
      </c>
      <c r="P168" s="12" t="b">
        <f t="shared" si="9"/>
        <v>1</v>
      </c>
    </row>
    <row r="169" spans="1:16" x14ac:dyDescent="0.25">
      <c r="A169" s="12">
        <v>166</v>
      </c>
      <c r="B169" s="12"/>
      <c r="C169" s="13"/>
      <c r="D169" s="12"/>
      <c r="E169" s="12" t="s">
        <v>36</v>
      </c>
      <c r="F169" s="12"/>
      <c r="G169" s="14"/>
      <c r="H169" s="6" t="str">
        <f t="shared" si="7"/>
        <v/>
      </c>
      <c r="I169" s="12" t="str">
        <f>IF(AND(LEN(B169)&gt;0,B169='גליון נתונים-פנימי'!$D$4,LEN(C169)=8),TRUE,"סוג זיהוי או מס' דרכון לא תקין")</f>
        <v>סוג זיהוי או מס' דרכון לא תקין</v>
      </c>
      <c r="J169" s="12" t="str">
        <f>IF(AND(LEN(B169)&gt;0,B169='גליון נתונים-פנימי'!$D$3,MOD(MID(REPT(0,9-LEN(C169))&amp;C169,1,1)+MID("0246813579",MID(REPT(0,9-LEN(C169))&amp;C169,2,1)+1,1)+MID(REPT(0,9-LEN(C169))&amp;C169,3,1)+MID("0246813579",MID(REPT(0,9-LEN(C169))&amp;C169,4,1)+1,1)+MID(REPT(0,9-LEN(C169))&amp;C169,5,1)+MID("0246813579",MID(REPT(0,9-LEN(C169))&amp;C169,6,1)+1,1)+MID(REPT(0,9-LEN(C169))&amp;C169,7,1)+MID("0246813579",MID(REPT(0,9-LEN(C169))&amp;C169,8,1)+1,1)+MID(REPT(0,9-LEN(C169))&amp;C169,9,1),10)=0='גליון נתונים-פנימי'!$F$2,B169='גליון נתונים-פנימי'!$D$3),TRUE,"סוג זיהוי או מספר ת.ז לא תקינים")</f>
        <v>סוג זיהוי או מספר ת.ז לא תקינים</v>
      </c>
      <c r="M169" s="12" t="str">
        <f>IF(OR(I169='גליון נתונים-פנימי'!$F$2,J169='גליון נתונים-פנימי'!$F$2),"","סוג או מס' זיהוי אינם תקינים")</f>
        <v>סוג או מס' זיהוי אינם תקינים</v>
      </c>
      <c r="N169" s="12" t="b">
        <f t="shared" si="8"/>
        <v>0</v>
      </c>
      <c r="O169" s="12" t="b">
        <f t="shared" si="8"/>
        <v>1</v>
      </c>
      <c r="P169" s="12" t="b">
        <f t="shared" si="9"/>
        <v>1</v>
      </c>
    </row>
    <row r="170" spans="1:16" x14ac:dyDescent="0.25">
      <c r="A170" s="12">
        <v>167</v>
      </c>
      <c r="B170" s="12"/>
      <c r="C170" s="13"/>
      <c r="D170" s="12"/>
      <c r="E170" s="12" t="s">
        <v>36</v>
      </c>
      <c r="F170" s="12"/>
      <c r="G170" s="14"/>
      <c r="H170" s="6" t="str">
        <f t="shared" si="7"/>
        <v/>
      </c>
      <c r="I170" s="12" t="str">
        <f>IF(AND(LEN(B170)&gt;0,B170='גליון נתונים-פנימי'!$D$4,LEN(C170)=8),TRUE,"סוג זיהוי או מס' דרכון לא תקין")</f>
        <v>סוג זיהוי או מס' דרכון לא תקין</v>
      </c>
      <c r="J170" s="12" t="str">
        <f>IF(AND(LEN(B170)&gt;0,B170='גליון נתונים-פנימי'!$D$3,MOD(MID(REPT(0,9-LEN(C170))&amp;C170,1,1)+MID("0246813579",MID(REPT(0,9-LEN(C170))&amp;C170,2,1)+1,1)+MID(REPT(0,9-LEN(C170))&amp;C170,3,1)+MID("0246813579",MID(REPT(0,9-LEN(C170))&amp;C170,4,1)+1,1)+MID(REPT(0,9-LEN(C170))&amp;C170,5,1)+MID("0246813579",MID(REPT(0,9-LEN(C170))&amp;C170,6,1)+1,1)+MID(REPT(0,9-LEN(C170))&amp;C170,7,1)+MID("0246813579",MID(REPT(0,9-LEN(C170))&amp;C170,8,1)+1,1)+MID(REPT(0,9-LEN(C170))&amp;C170,9,1),10)=0='גליון נתונים-פנימי'!$F$2,B170='גליון נתונים-פנימי'!$D$3),TRUE,"סוג זיהוי או מספר ת.ז לא תקינים")</f>
        <v>סוג זיהוי או מספר ת.ז לא תקינים</v>
      </c>
      <c r="M170" s="12" t="str">
        <f>IF(OR(I170='גליון נתונים-פנימי'!$F$2,J170='גליון נתונים-פנימי'!$F$2),"","סוג או מס' זיהוי אינם תקינים")</f>
        <v>סוג או מס' זיהוי אינם תקינים</v>
      </c>
      <c r="N170" s="12" t="b">
        <f t="shared" si="8"/>
        <v>0</v>
      </c>
      <c r="O170" s="12" t="b">
        <f t="shared" si="8"/>
        <v>1</v>
      </c>
      <c r="P170" s="12" t="b">
        <f t="shared" si="9"/>
        <v>1</v>
      </c>
    </row>
    <row r="171" spans="1:16" x14ac:dyDescent="0.25">
      <c r="A171" s="12">
        <v>168</v>
      </c>
      <c r="B171" s="12"/>
      <c r="C171" s="13"/>
      <c r="D171" s="12"/>
      <c r="E171" s="12" t="s">
        <v>36</v>
      </c>
      <c r="F171" s="12"/>
      <c r="G171" s="14"/>
      <c r="H171" s="6" t="str">
        <f t="shared" si="7"/>
        <v/>
      </c>
      <c r="I171" s="12" t="str">
        <f>IF(AND(LEN(B171)&gt;0,B171='גליון נתונים-פנימי'!$D$4,LEN(C171)=8),TRUE,"סוג זיהוי או מס' דרכון לא תקין")</f>
        <v>סוג זיהוי או מס' דרכון לא תקין</v>
      </c>
      <c r="J171" s="12" t="str">
        <f>IF(AND(LEN(B171)&gt;0,B171='גליון נתונים-פנימי'!$D$3,MOD(MID(REPT(0,9-LEN(C171))&amp;C171,1,1)+MID("0246813579",MID(REPT(0,9-LEN(C171))&amp;C171,2,1)+1,1)+MID(REPT(0,9-LEN(C171))&amp;C171,3,1)+MID("0246813579",MID(REPT(0,9-LEN(C171))&amp;C171,4,1)+1,1)+MID(REPT(0,9-LEN(C171))&amp;C171,5,1)+MID("0246813579",MID(REPT(0,9-LEN(C171))&amp;C171,6,1)+1,1)+MID(REPT(0,9-LEN(C171))&amp;C171,7,1)+MID("0246813579",MID(REPT(0,9-LEN(C171))&amp;C171,8,1)+1,1)+MID(REPT(0,9-LEN(C171))&amp;C171,9,1),10)=0='גליון נתונים-פנימי'!$F$2,B171='גליון נתונים-פנימי'!$D$3),TRUE,"סוג זיהוי או מספר ת.ז לא תקינים")</f>
        <v>סוג זיהוי או מספר ת.ז לא תקינים</v>
      </c>
      <c r="M171" s="12" t="str">
        <f>IF(OR(I171='גליון נתונים-פנימי'!$F$2,J171='גליון נתונים-פנימי'!$F$2),"","סוג או מס' זיהוי אינם תקינים")</f>
        <v>סוג או מס' זיהוי אינם תקינים</v>
      </c>
      <c r="N171" s="12" t="b">
        <f t="shared" si="8"/>
        <v>0</v>
      </c>
      <c r="O171" s="12" t="b">
        <f t="shared" si="8"/>
        <v>1</v>
      </c>
      <c r="P171" s="12" t="b">
        <f t="shared" si="9"/>
        <v>1</v>
      </c>
    </row>
    <row r="172" spans="1:16" x14ac:dyDescent="0.25">
      <c r="A172" s="12">
        <v>169</v>
      </c>
      <c r="B172" s="12"/>
      <c r="C172" s="13"/>
      <c r="D172" s="12"/>
      <c r="E172" s="12" t="s">
        <v>36</v>
      </c>
      <c r="F172" s="12"/>
      <c r="G172" s="14"/>
      <c r="H172" s="6" t="str">
        <f t="shared" si="7"/>
        <v/>
      </c>
      <c r="I172" s="12" t="str">
        <f>IF(AND(LEN(B172)&gt;0,B172='גליון נתונים-פנימי'!$D$4,LEN(C172)=8),TRUE,"סוג זיהוי או מס' דרכון לא תקין")</f>
        <v>סוג זיהוי או מס' דרכון לא תקין</v>
      </c>
      <c r="J172" s="12" t="str">
        <f>IF(AND(LEN(B172)&gt;0,B172='גליון נתונים-פנימי'!$D$3,MOD(MID(REPT(0,9-LEN(C172))&amp;C172,1,1)+MID("0246813579",MID(REPT(0,9-LEN(C172))&amp;C172,2,1)+1,1)+MID(REPT(0,9-LEN(C172))&amp;C172,3,1)+MID("0246813579",MID(REPT(0,9-LEN(C172))&amp;C172,4,1)+1,1)+MID(REPT(0,9-LEN(C172))&amp;C172,5,1)+MID("0246813579",MID(REPT(0,9-LEN(C172))&amp;C172,6,1)+1,1)+MID(REPT(0,9-LEN(C172))&amp;C172,7,1)+MID("0246813579",MID(REPT(0,9-LEN(C172))&amp;C172,8,1)+1,1)+MID(REPT(0,9-LEN(C172))&amp;C172,9,1),10)=0='גליון נתונים-פנימי'!$F$2,B172='גליון נתונים-פנימי'!$D$3),TRUE,"סוג זיהוי או מספר ת.ז לא תקינים")</f>
        <v>סוג זיהוי או מספר ת.ז לא תקינים</v>
      </c>
      <c r="M172" s="12" t="str">
        <f>IF(OR(I172='גליון נתונים-פנימי'!$F$2,J172='גליון נתונים-פנימי'!$F$2),"","סוג או מס' זיהוי אינם תקינים")</f>
        <v>סוג או מס' זיהוי אינם תקינים</v>
      </c>
      <c r="N172" s="12" t="b">
        <f t="shared" si="8"/>
        <v>0</v>
      </c>
      <c r="O172" s="12" t="b">
        <f t="shared" si="8"/>
        <v>1</v>
      </c>
      <c r="P172" s="12" t="b">
        <f t="shared" si="9"/>
        <v>1</v>
      </c>
    </row>
    <row r="173" spans="1:16" x14ac:dyDescent="0.25">
      <c r="A173" s="12">
        <v>170</v>
      </c>
      <c r="B173" s="12"/>
      <c r="C173" s="13"/>
      <c r="D173" s="12"/>
      <c r="E173" s="12" t="s">
        <v>36</v>
      </c>
      <c r="F173" s="12"/>
      <c r="G173" s="14"/>
      <c r="H173" s="6" t="str">
        <f t="shared" si="7"/>
        <v/>
      </c>
      <c r="I173" s="12" t="str">
        <f>IF(AND(LEN(B173)&gt;0,B173='גליון נתונים-פנימי'!$D$4,LEN(C173)=8),TRUE,"סוג זיהוי או מס' דרכון לא תקין")</f>
        <v>סוג זיהוי או מס' דרכון לא תקין</v>
      </c>
      <c r="J173" s="12" t="str">
        <f>IF(AND(LEN(B173)&gt;0,B173='גליון נתונים-פנימי'!$D$3,MOD(MID(REPT(0,9-LEN(C173))&amp;C173,1,1)+MID("0246813579",MID(REPT(0,9-LEN(C173))&amp;C173,2,1)+1,1)+MID(REPT(0,9-LEN(C173))&amp;C173,3,1)+MID("0246813579",MID(REPT(0,9-LEN(C173))&amp;C173,4,1)+1,1)+MID(REPT(0,9-LEN(C173))&amp;C173,5,1)+MID("0246813579",MID(REPT(0,9-LEN(C173))&amp;C173,6,1)+1,1)+MID(REPT(0,9-LEN(C173))&amp;C173,7,1)+MID("0246813579",MID(REPT(0,9-LEN(C173))&amp;C173,8,1)+1,1)+MID(REPT(0,9-LEN(C173))&amp;C173,9,1),10)=0='גליון נתונים-פנימי'!$F$2,B173='גליון נתונים-פנימי'!$D$3),TRUE,"סוג זיהוי או מספר ת.ז לא תקינים")</f>
        <v>סוג זיהוי או מספר ת.ז לא תקינים</v>
      </c>
      <c r="M173" s="12" t="str">
        <f>IF(OR(I173='גליון נתונים-פנימי'!$F$2,J173='גליון נתונים-פנימי'!$F$2),"","סוג או מס' זיהוי אינם תקינים")</f>
        <v>סוג או מס' זיהוי אינם תקינים</v>
      </c>
      <c r="N173" s="12" t="b">
        <f t="shared" si="8"/>
        <v>0</v>
      </c>
      <c r="O173" s="12" t="b">
        <f t="shared" si="8"/>
        <v>1</v>
      </c>
      <c r="P173" s="12" t="b">
        <f t="shared" si="9"/>
        <v>1</v>
      </c>
    </row>
    <row r="174" spans="1:16" x14ac:dyDescent="0.25">
      <c r="A174" s="12">
        <v>171</v>
      </c>
      <c r="B174" s="12"/>
      <c r="C174" s="13"/>
      <c r="D174" s="12"/>
      <c r="E174" s="12" t="s">
        <v>36</v>
      </c>
      <c r="F174" s="12"/>
      <c r="G174" s="14"/>
      <c r="H174" s="6" t="str">
        <f t="shared" si="7"/>
        <v/>
      </c>
      <c r="I174" s="12" t="str">
        <f>IF(AND(LEN(B174)&gt;0,B174='גליון נתונים-פנימי'!$D$4,LEN(C174)=8),TRUE,"סוג זיהוי או מס' דרכון לא תקין")</f>
        <v>סוג זיהוי או מס' דרכון לא תקין</v>
      </c>
      <c r="J174" s="12" t="str">
        <f>IF(AND(LEN(B174)&gt;0,B174='גליון נתונים-פנימי'!$D$3,MOD(MID(REPT(0,9-LEN(C174))&amp;C174,1,1)+MID("0246813579",MID(REPT(0,9-LEN(C174))&amp;C174,2,1)+1,1)+MID(REPT(0,9-LEN(C174))&amp;C174,3,1)+MID("0246813579",MID(REPT(0,9-LEN(C174))&amp;C174,4,1)+1,1)+MID(REPT(0,9-LEN(C174))&amp;C174,5,1)+MID("0246813579",MID(REPT(0,9-LEN(C174))&amp;C174,6,1)+1,1)+MID(REPT(0,9-LEN(C174))&amp;C174,7,1)+MID("0246813579",MID(REPT(0,9-LEN(C174))&amp;C174,8,1)+1,1)+MID(REPT(0,9-LEN(C174))&amp;C174,9,1),10)=0='גליון נתונים-פנימי'!$F$2,B174='גליון נתונים-פנימי'!$D$3),TRUE,"סוג זיהוי או מספר ת.ז לא תקינים")</f>
        <v>סוג זיהוי או מספר ת.ז לא תקינים</v>
      </c>
      <c r="M174" s="12" t="str">
        <f>IF(OR(I174='גליון נתונים-פנימי'!$F$2,J174='גליון נתונים-פנימי'!$F$2),"","סוג או מס' זיהוי אינם תקינים")</f>
        <v>סוג או מס' זיהוי אינם תקינים</v>
      </c>
      <c r="N174" s="12" t="b">
        <f t="shared" si="8"/>
        <v>0</v>
      </c>
      <c r="O174" s="12" t="b">
        <f t="shared" si="8"/>
        <v>1</v>
      </c>
      <c r="P174" s="12" t="b">
        <f t="shared" si="9"/>
        <v>1</v>
      </c>
    </row>
    <row r="175" spans="1:16" x14ac:dyDescent="0.25">
      <c r="A175" s="12">
        <v>172</v>
      </c>
      <c r="B175" s="12"/>
      <c r="C175" s="13"/>
      <c r="D175" s="12"/>
      <c r="E175" s="12" t="s">
        <v>36</v>
      </c>
      <c r="F175" s="12"/>
      <c r="G175" s="14"/>
      <c r="H175" s="6" t="str">
        <f t="shared" si="7"/>
        <v/>
      </c>
      <c r="I175" s="12" t="str">
        <f>IF(AND(LEN(B175)&gt;0,B175='גליון נתונים-פנימי'!$D$4,LEN(C175)=8),TRUE,"סוג זיהוי או מס' דרכון לא תקין")</f>
        <v>סוג זיהוי או מס' דרכון לא תקין</v>
      </c>
      <c r="J175" s="12" t="str">
        <f>IF(AND(LEN(B175)&gt;0,B175='גליון נתונים-פנימי'!$D$3,MOD(MID(REPT(0,9-LEN(C175))&amp;C175,1,1)+MID("0246813579",MID(REPT(0,9-LEN(C175))&amp;C175,2,1)+1,1)+MID(REPT(0,9-LEN(C175))&amp;C175,3,1)+MID("0246813579",MID(REPT(0,9-LEN(C175))&amp;C175,4,1)+1,1)+MID(REPT(0,9-LEN(C175))&amp;C175,5,1)+MID("0246813579",MID(REPT(0,9-LEN(C175))&amp;C175,6,1)+1,1)+MID(REPT(0,9-LEN(C175))&amp;C175,7,1)+MID("0246813579",MID(REPT(0,9-LEN(C175))&amp;C175,8,1)+1,1)+MID(REPT(0,9-LEN(C175))&amp;C175,9,1),10)=0='גליון נתונים-פנימי'!$F$2,B175='גליון נתונים-פנימי'!$D$3),TRUE,"סוג זיהוי או מספר ת.ז לא תקינים")</f>
        <v>סוג זיהוי או מספר ת.ז לא תקינים</v>
      </c>
      <c r="M175" s="12" t="str">
        <f>IF(OR(I175='גליון נתונים-פנימי'!$F$2,J175='גליון נתונים-פנימי'!$F$2),"","סוג או מס' זיהוי אינם תקינים")</f>
        <v>סוג או מס' זיהוי אינם תקינים</v>
      </c>
      <c r="N175" s="12" t="b">
        <f t="shared" si="8"/>
        <v>0</v>
      </c>
      <c r="O175" s="12" t="b">
        <f t="shared" si="8"/>
        <v>1</v>
      </c>
      <c r="P175" s="12" t="b">
        <f t="shared" si="9"/>
        <v>1</v>
      </c>
    </row>
    <row r="176" spans="1:16" x14ac:dyDescent="0.25">
      <c r="A176" s="12">
        <v>173</v>
      </c>
      <c r="B176" s="12"/>
      <c r="C176" s="13"/>
      <c r="D176" s="12"/>
      <c r="E176" s="12" t="s">
        <v>36</v>
      </c>
      <c r="F176" s="12"/>
      <c r="G176" s="14"/>
      <c r="H176" s="6" t="str">
        <f t="shared" si="7"/>
        <v/>
      </c>
      <c r="I176" s="12" t="str">
        <f>IF(AND(LEN(B176)&gt;0,B176='גליון נתונים-פנימי'!$D$4,LEN(C176)=8),TRUE,"סוג זיהוי או מס' דרכון לא תקין")</f>
        <v>סוג זיהוי או מס' דרכון לא תקין</v>
      </c>
      <c r="J176" s="12" t="str">
        <f>IF(AND(LEN(B176)&gt;0,B176='גליון נתונים-פנימי'!$D$3,MOD(MID(REPT(0,9-LEN(C176))&amp;C176,1,1)+MID("0246813579",MID(REPT(0,9-LEN(C176))&amp;C176,2,1)+1,1)+MID(REPT(0,9-LEN(C176))&amp;C176,3,1)+MID("0246813579",MID(REPT(0,9-LEN(C176))&amp;C176,4,1)+1,1)+MID(REPT(0,9-LEN(C176))&amp;C176,5,1)+MID("0246813579",MID(REPT(0,9-LEN(C176))&amp;C176,6,1)+1,1)+MID(REPT(0,9-LEN(C176))&amp;C176,7,1)+MID("0246813579",MID(REPT(0,9-LEN(C176))&amp;C176,8,1)+1,1)+MID(REPT(0,9-LEN(C176))&amp;C176,9,1),10)=0='גליון נתונים-פנימי'!$F$2,B176='גליון נתונים-פנימי'!$D$3),TRUE,"סוג זיהוי או מספר ת.ז לא תקינים")</f>
        <v>סוג זיהוי או מספר ת.ז לא תקינים</v>
      </c>
      <c r="M176" s="12" t="str">
        <f>IF(OR(I176='גליון נתונים-פנימי'!$F$2,J176='גליון נתונים-פנימי'!$F$2),"","סוג או מס' זיהוי אינם תקינים")</f>
        <v>סוג או מס' זיהוי אינם תקינים</v>
      </c>
      <c r="N176" s="12" t="b">
        <f t="shared" si="8"/>
        <v>0</v>
      </c>
      <c r="O176" s="12" t="b">
        <f t="shared" si="8"/>
        <v>1</v>
      </c>
      <c r="P176" s="12" t="b">
        <f t="shared" si="9"/>
        <v>1</v>
      </c>
    </row>
    <row r="177" spans="1:16" x14ac:dyDescent="0.25">
      <c r="A177" s="12">
        <v>174</v>
      </c>
      <c r="B177" s="12"/>
      <c r="C177" s="13"/>
      <c r="D177" s="12"/>
      <c r="E177" s="12" t="s">
        <v>36</v>
      </c>
      <c r="F177" s="12"/>
      <c r="G177" s="14"/>
      <c r="H177" s="6" t="str">
        <f t="shared" si="7"/>
        <v/>
      </c>
      <c r="I177" s="12" t="str">
        <f>IF(AND(LEN(B177)&gt;0,B177='גליון נתונים-פנימי'!$D$4,LEN(C177)=8),TRUE,"סוג זיהוי או מס' דרכון לא תקין")</f>
        <v>סוג זיהוי או מס' דרכון לא תקין</v>
      </c>
      <c r="J177" s="12" t="str">
        <f>IF(AND(LEN(B177)&gt;0,B177='גליון נתונים-פנימי'!$D$3,MOD(MID(REPT(0,9-LEN(C177))&amp;C177,1,1)+MID("0246813579",MID(REPT(0,9-LEN(C177))&amp;C177,2,1)+1,1)+MID(REPT(0,9-LEN(C177))&amp;C177,3,1)+MID("0246813579",MID(REPT(0,9-LEN(C177))&amp;C177,4,1)+1,1)+MID(REPT(0,9-LEN(C177))&amp;C177,5,1)+MID("0246813579",MID(REPT(0,9-LEN(C177))&amp;C177,6,1)+1,1)+MID(REPT(0,9-LEN(C177))&amp;C177,7,1)+MID("0246813579",MID(REPT(0,9-LEN(C177))&amp;C177,8,1)+1,1)+MID(REPT(0,9-LEN(C177))&amp;C177,9,1),10)=0='גליון נתונים-פנימי'!$F$2,B177='גליון נתונים-פנימי'!$D$3),TRUE,"סוג זיהוי או מספר ת.ז לא תקינים")</f>
        <v>סוג זיהוי או מספר ת.ז לא תקינים</v>
      </c>
      <c r="M177" s="12" t="str">
        <f>IF(OR(I177='גליון נתונים-פנימי'!$F$2,J177='גליון נתונים-פנימי'!$F$2),"","סוג או מס' זיהוי אינם תקינים")</f>
        <v>סוג או מס' זיהוי אינם תקינים</v>
      </c>
      <c r="N177" s="12" t="b">
        <f t="shared" si="8"/>
        <v>0</v>
      </c>
      <c r="O177" s="12" t="b">
        <f t="shared" si="8"/>
        <v>1</v>
      </c>
      <c r="P177" s="12" t="b">
        <f t="shared" si="9"/>
        <v>1</v>
      </c>
    </row>
    <row r="178" spans="1:16" x14ac:dyDescent="0.25">
      <c r="A178" s="12">
        <v>175</v>
      </c>
      <c r="B178" s="12"/>
      <c r="C178" s="13"/>
      <c r="D178" s="12"/>
      <c r="E178" s="12" t="s">
        <v>36</v>
      </c>
      <c r="F178" s="12"/>
      <c r="G178" s="14"/>
      <c r="H178" s="6" t="str">
        <f t="shared" si="7"/>
        <v/>
      </c>
      <c r="I178" s="12" t="str">
        <f>IF(AND(LEN(B178)&gt;0,B178='גליון נתונים-פנימי'!$D$4,LEN(C178)=8),TRUE,"סוג זיהוי או מס' דרכון לא תקין")</f>
        <v>סוג זיהוי או מס' דרכון לא תקין</v>
      </c>
      <c r="J178" s="12" t="str">
        <f>IF(AND(LEN(B178)&gt;0,B178='גליון נתונים-פנימי'!$D$3,MOD(MID(REPT(0,9-LEN(C178))&amp;C178,1,1)+MID("0246813579",MID(REPT(0,9-LEN(C178))&amp;C178,2,1)+1,1)+MID(REPT(0,9-LEN(C178))&amp;C178,3,1)+MID("0246813579",MID(REPT(0,9-LEN(C178))&amp;C178,4,1)+1,1)+MID(REPT(0,9-LEN(C178))&amp;C178,5,1)+MID("0246813579",MID(REPT(0,9-LEN(C178))&amp;C178,6,1)+1,1)+MID(REPT(0,9-LEN(C178))&amp;C178,7,1)+MID("0246813579",MID(REPT(0,9-LEN(C178))&amp;C178,8,1)+1,1)+MID(REPT(0,9-LEN(C178))&amp;C178,9,1),10)=0='גליון נתונים-פנימי'!$F$2,B178='גליון נתונים-פנימי'!$D$3),TRUE,"סוג זיהוי או מספר ת.ז לא תקינים")</f>
        <v>סוג זיהוי או מספר ת.ז לא תקינים</v>
      </c>
      <c r="M178" s="12" t="str">
        <f>IF(OR(I178='גליון נתונים-פנימי'!$F$2,J178='גליון נתונים-פנימי'!$F$2),"","סוג או מס' זיהוי אינם תקינים")</f>
        <v>סוג או מס' זיהוי אינם תקינים</v>
      </c>
      <c r="N178" s="12" t="b">
        <f t="shared" si="8"/>
        <v>0</v>
      </c>
      <c r="O178" s="12" t="b">
        <f t="shared" si="8"/>
        <v>1</v>
      </c>
      <c r="P178" s="12" t="b">
        <f t="shared" si="9"/>
        <v>1</v>
      </c>
    </row>
    <row r="179" spans="1:16" x14ac:dyDescent="0.25">
      <c r="A179" s="12">
        <v>176</v>
      </c>
      <c r="B179" s="12"/>
      <c r="C179" s="13"/>
      <c r="D179" s="12"/>
      <c r="E179" s="12" t="s">
        <v>36</v>
      </c>
      <c r="F179" s="12"/>
      <c r="G179" s="14"/>
      <c r="H179" s="6" t="str">
        <f t="shared" si="7"/>
        <v/>
      </c>
      <c r="I179" s="12" t="str">
        <f>IF(AND(LEN(B179)&gt;0,B179='גליון נתונים-פנימי'!$D$4,LEN(C179)=8),TRUE,"סוג זיהוי או מס' דרכון לא תקין")</f>
        <v>סוג זיהוי או מס' דרכון לא תקין</v>
      </c>
      <c r="J179" s="12" t="str">
        <f>IF(AND(LEN(B179)&gt;0,B179='גליון נתונים-פנימי'!$D$3,MOD(MID(REPT(0,9-LEN(C179))&amp;C179,1,1)+MID("0246813579",MID(REPT(0,9-LEN(C179))&amp;C179,2,1)+1,1)+MID(REPT(0,9-LEN(C179))&amp;C179,3,1)+MID("0246813579",MID(REPT(0,9-LEN(C179))&amp;C179,4,1)+1,1)+MID(REPT(0,9-LEN(C179))&amp;C179,5,1)+MID("0246813579",MID(REPT(0,9-LEN(C179))&amp;C179,6,1)+1,1)+MID(REPT(0,9-LEN(C179))&amp;C179,7,1)+MID("0246813579",MID(REPT(0,9-LEN(C179))&amp;C179,8,1)+1,1)+MID(REPT(0,9-LEN(C179))&amp;C179,9,1),10)=0='גליון נתונים-פנימי'!$F$2,B179='גליון נתונים-פנימי'!$D$3),TRUE,"סוג זיהוי או מספר ת.ז לא תקינים")</f>
        <v>סוג זיהוי או מספר ת.ז לא תקינים</v>
      </c>
      <c r="M179" s="12" t="str">
        <f>IF(OR(I179='גליון נתונים-פנימי'!$F$2,J179='גליון נתונים-פנימי'!$F$2),"","סוג או מס' זיהוי אינם תקינים")</f>
        <v>סוג או מס' זיהוי אינם תקינים</v>
      </c>
      <c r="N179" s="12" t="b">
        <f t="shared" si="8"/>
        <v>0</v>
      </c>
      <c r="O179" s="12" t="b">
        <f t="shared" si="8"/>
        <v>1</v>
      </c>
      <c r="P179" s="12" t="b">
        <f t="shared" si="9"/>
        <v>1</v>
      </c>
    </row>
    <row r="180" spans="1:16" x14ac:dyDescent="0.25">
      <c r="A180" s="12">
        <v>177</v>
      </c>
      <c r="B180" s="12"/>
      <c r="C180" s="13"/>
      <c r="D180" s="12"/>
      <c r="E180" s="12" t="s">
        <v>36</v>
      </c>
      <c r="F180" s="12"/>
      <c r="G180" s="14"/>
      <c r="H180" s="6" t="str">
        <f t="shared" si="7"/>
        <v/>
      </c>
      <c r="I180" s="12" t="str">
        <f>IF(AND(LEN(B180)&gt;0,B180='גליון נתונים-פנימי'!$D$4,LEN(C180)=8),TRUE,"סוג זיהוי או מס' דרכון לא תקין")</f>
        <v>סוג זיהוי או מס' דרכון לא תקין</v>
      </c>
      <c r="J180" s="12" t="str">
        <f>IF(AND(LEN(B180)&gt;0,B180='גליון נתונים-פנימי'!$D$3,MOD(MID(REPT(0,9-LEN(C180))&amp;C180,1,1)+MID("0246813579",MID(REPT(0,9-LEN(C180))&amp;C180,2,1)+1,1)+MID(REPT(0,9-LEN(C180))&amp;C180,3,1)+MID("0246813579",MID(REPT(0,9-LEN(C180))&amp;C180,4,1)+1,1)+MID(REPT(0,9-LEN(C180))&amp;C180,5,1)+MID("0246813579",MID(REPT(0,9-LEN(C180))&amp;C180,6,1)+1,1)+MID(REPT(0,9-LEN(C180))&amp;C180,7,1)+MID("0246813579",MID(REPT(0,9-LEN(C180))&amp;C180,8,1)+1,1)+MID(REPT(0,9-LEN(C180))&amp;C180,9,1),10)=0='גליון נתונים-פנימי'!$F$2,B180='גליון נתונים-פנימי'!$D$3),TRUE,"סוג זיהוי או מספר ת.ז לא תקינים")</f>
        <v>סוג זיהוי או מספר ת.ז לא תקינים</v>
      </c>
      <c r="M180" s="12" t="str">
        <f>IF(OR(I180='גליון נתונים-פנימי'!$F$2,J180='גליון נתונים-פנימי'!$F$2),"","סוג או מס' זיהוי אינם תקינים")</f>
        <v>סוג או מס' זיהוי אינם תקינים</v>
      </c>
      <c r="N180" s="12" t="b">
        <f t="shared" si="8"/>
        <v>0</v>
      </c>
      <c r="O180" s="12" t="b">
        <f t="shared" si="8"/>
        <v>1</v>
      </c>
      <c r="P180" s="12" t="b">
        <f t="shared" si="9"/>
        <v>1</v>
      </c>
    </row>
    <row r="181" spans="1:16" x14ac:dyDescent="0.25">
      <c r="A181" s="12">
        <v>178</v>
      </c>
      <c r="B181" s="12"/>
      <c r="C181" s="13"/>
      <c r="D181" s="12"/>
      <c r="E181" s="12" t="s">
        <v>36</v>
      </c>
      <c r="F181" s="12"/>
      <c r="G181" s="14"/>
      <c r="H181" s="6" t="str">
        <f t="shared" si="7"/>
        <v/>
      </c>
      <c r="I181" s="12" t="str">
        <f>IF(AND(LEN(B181)&gt;0,B181='גליון נתונים-פנימי'!$D$4,LEN(C181)=8),TRUE,"סוג זיהוי או מס' דרכון לא תקין")</f>
        <v>סוג זיהוי או מס' דרכון לא תקין</v>
      </c>
      <c r="J181" s="12" t="str">
        <f>IF(AND(LEN(B181)&gt;0,B181='גליון נתונים-פנימי'!$D$3,MOD(MID(REPT(0,9-LEN(C181))&amp;C181,1,1)+MID("0246813579",MID(REPT(0,9-LEN(C181))&amp;C181,2,1)+1,1)+MID(REPT(0,9-LEN(C181))&amp;C181,3,1)+MID("0246813579",MID(REPT(0,9-LEN(C181))&amp;C181,4,1)+1,1)+MID(REPT(0,9-LEN(C181))&amp;C181,5,1)+MID("0246813579",MID(REPT(0,9-LEN(C181))&amp;C181,6,1)+1,1)+MID(REPT(0,9-LEN(C181))&amp;C181,7,1)+MID("0246813579",MID(REPT(0,9-LEN(C181))&amp;C181,8,1)+1,1)+MID(REPT(0,9-LEN(C181))&amp;C181,9,1),10)=0='גליון נתונים-פנימי'!$F$2,B181='גליון נתונים-פנימי'!$D$3),TRUE,"סוג זיהוי או מספר ת.ז לא תקינים")</f>
        <v>סוג זיהוי או מספר ת.ז לא תקינים</v>
      </c>
      <c r="M181" s="12" t="str">
        <f>IF(OR(I181='גליון נתונים-פנימי'!$F$2,J181='גליון נתונים-פנימי'!$F$2),"","סוג או מס' זיהוי אינם תקינים")</f>
        <v>סוג או מס' זיהוי אינם תקינים</v>
      </c>
      <c r="N181" s="12" t="b">
        <f t="shared" si="8"/>
        <v>0</v>
      </c>
      <c r="O181" s="12" t="b">
        <f t="shared" si="8"/>
        <v>1</v>
      </c>
      <c r="P181" s="12" t="b">
        <f t="shared" si="9"/>
        <v>1</v>
      </c>
    </row>
    <row r="182" spans="1:16" x14ac:dyDescent="0.25">
      <c r="A182" s="12">
        <v>179</v>
      </c>
      <c r="B182" s="12"/>
      <c r="C182" s="13"/>
      <c r="D182" s="12"/>
      <c r="E182" s="12" t="s">
        <v>36</v>
      </c>
      <c r="F182" s="12"/>
      <c r="G182" s="14"/>
      <c r="H182" s="6" t="str">
        <f t="shared" si="7"/>
        <v/>
      </c>
      <c r="I182" s="12" t="str">
        <f>IF(AND(LEN(B182)&gt;0,B182='גליון נתונים-פנימי'!$D$4,LEN(C182)=8),TRUE,"סוג זיהוי או מס' דרכון לא תקין")</f>
        <v>סוג זיהוי או מס' דרכון לא תקין</v>
      </c>
      <c r="J182" s="12" t="str">
        <f>IF(AND(LEN(B182)&gt;0,B182='גליון נתונים-פנימי'!$D$3,MOD(MID(REPT(0,9-LEN(C182))&amp;C182,1,1)+MID("0246813579",MID(REPT(0,9-LEN(C182))&amp;C182,2,1)+1,1)+MID(REPT(0,9-LEN(C182))&amp;C182,3,1)+MID("0246813579",MID(REPT(0,9-LEN(C182))&amp;C182,4,1)+1,1)+MID(REPT(0,9-LEN(C182))&amp;C182,5,1)+MID("0246813579",MID(REPT(0,9-LEN(C182))&amp;C182,6,1)+1,1)+MID(REPT(0,9-LEN(C182))&amp;C182,7,1)+MID("0246813579",MID(REPT(0,9-LEN(C182))&amp;C182,8,1)+1,1)+MID(REPT(0,9-LEN(C182))&amp;C182,9,1),10)=0='גליון נתונים-פנימי'!$F$2,B182='גליון נתונים-פנימי'!$D$3),TRUE,"סוג זיהוי או מספר ת.ז לא תקינים")</f>
        <v>סוג זיהוי או מספר ת.ז לא תקינים</v>
      </c>
      <c r="M182" s="12" t="str">
        <f>IF(OR(I182='גליון נתונים-פנימי'!$F$2,J182='גליון נתונים-פנימי'!$F$2),"","סוג או מס' זיהוי אינם תקינים")</f>
        <v>סוג או מס' זיהוי אינם תקינים</v>
      </c>
      <c r="N182" s="12" t="b">
        <f t="shared" si="8"/>
        <v>0</v>
      </c>
      <c r="O182" s="12" t="b">
        <f t="shared" si="8"/>
        <v>1</v>
      </c>
      <c r="P182" s="12" t="b">
        <f t="shared" si="9"/>
        <v>1</v>
      </c>
    </row>
    <row r="183" spans="1:16" x14ac:dyDescent="0.25">
      <c r="A183" s="12">
        <v>180</v>
      </c>
      <c r="B183" s="12"/>
      <c r="C183" s="13"/>
      <c r="D183" s="12"/>
      <c r="E183" s="12" t="s">
        <v>36</v>
      </c>
      <c r="F183" s="12"/>
      <c r="G183" s="14"/>
      <c r="H183" s="6" t="str">
        <f t="shared" si="7"/>
        <v/>
      </c>
      <c r="I183" s="12" t="str">
        <f>IF(AND(LEN(B183)&gt;0,B183='גליון נתונים-פנימי'!$D$4,LEN(C183)=8),TRUE,"סוג זיהוי או מס' דרכון לא תקין")</f>
        <v>סוג זיהוי או מס' דרכון לא תקין</v>
      </c>
      <c r="J183" s="12" t="str">
        <f>IF(AND(LEN(B183)&gt;0,B183='גליון נתונים-פנימי'!$D$3,MOD(MID(REPT(0,9-LEN(C183))&amp;C183,1,1)+MID("0246813579",MID(REPT(0,9-LEN(C183))&amp;C183,2,1)+1,1)+MID(REPT(0,9-LEN(C183))&amp;C183,3,1)+MID("0246813579",MID(REPT(0,9-LEN(C183))&amp;C183,4,1)+1,1)+MID(REPT(0,9-LEN(C183))&amp;C183,5,1)+MID("0246813579",MID(REPT(0,9-LEN(C183))&amp;C183,6,1)+1,1)+MID(REPT(0,9-LEN(C183))&amp;C183,7,1)+MID("0246813579",MID(REPT(0,9-LEN(C183))&amp;C183,8,1)+1,1)+MID(REPT(0,9-LEN(C183))&amp;C183,9,1),10)=0='גליון נתונים-פנימי'!$F$2,B183='גליון נתונים-פנימי'!$D$3),TRUE,"סוג זיהוי או מספר ת.ז לא תקינים")</f>
        <v>סוג זיהוי או מספר ת.ז לא תקינים</v>
      </c>
      <c r="M183" s="12" t="str">
        <f>IF(OR(I183='גליון נתונים-פנימי'!$F$2,J183='גליון נתונים-פנימי'!$F$2),"","סוג או מס' זיהוי אינם תקינים")</f>
        <v>סוג או מס' זיהוי אינם תקינים</v>
      </c>
      <c r="N183" s="12" t="b">
        <f t="shared" si="8"/>
        <v>0</v>
      </c>
      <c r="O183" s="12" t="b">
        <f t="shared" si="8"/>
        <v>1</v>
      </c>
      <c r="P183" s="12" t="b">
        <f t="shared" si="9"/>
        <v>1</v>
      </c>
    </row>
    <row r="184" spans="1:16" x14ac:dyDescent="0.25">
      <c r="A184" s="12">
        <v>181</v>
      </c>
      <c r="B184" s="12"/>
      <c r="C184" s="13"/>
      <c r="D184" s="12"/>
      <c r="E184" s="12" t="s">
        <v>36</v>
      </c>
      <c r="F184" s="12"/>
      <c r="G184" s="14"/>
      <c r="H184" s="6" t="str">
        <f t="shared" si="7"/>
        <v/>
      </c>
      <c r="I184" s="12" t="str">
        <f>IF(AND(LEN(B184)&gt;0,B184='גליון נתונים-פנימי'!$D$4,LEN(C184)=8),TRUE,"סוג זיהוי או מס' דרכון לא תקין")</f>
        <v>סוג זיהוי או מס' דרכון לא תקין</v>
      </c>
      <c r="J184" s="12" t="str">
        <f>IF(AND(LEN(B184)&gt;0,B184='גליון נתונים-פנימי'!$D$3,MOD(MID(REPT(0,9-LEN(C184))&amp;C184,1,1)+MID("0246813579",MID(REPT(0,9-LEN(C184))&amp;C184,2,1)+1,1)+MID(REPT(0,9-LEN(C184))&amp;C184,3,1)+MID("0246813579",MID(REPT(0,9-LEN(C184))&amp;C184,4,1)+1,1)+MID(REPT(0,9-LEN(C184))&amp;C184,5,1)+MID("0246813579",MID(REPT(0,9-LEN(C184))&amp;C184,6,1)+1,1)+MID(REPT(0,9-LEN(C184))&amp;C184,7,1)+MID("0246813579",MID(REPT(0,9-LEN(C184))&amp;C184,8,1)+1,1)+MID(REPT(0,9-LEN(C184))&amp;C184,9,1),10)=0='גליון נתונים-פנימי'!$F$2,B184='גליון נתונים-פנימי'!$D$3),TRUE,"סוג זיהוי או מספר ת.ז לא תקינים")</f>
        <v>סוג זיהוי או מספר ת.ז לא תקינים</v>
      </c>
      <c r="M184" s="12" t="str">
        <f>IF(OR(I184='גליון נתונים-פנימי'!$F$2,J184='גליון נתונים-פנימי'!$F$2),"","סוג או מס' זיהוי אינם תקינים")</f>
        <v>סוג או מס' זיהוי אינם תקינים</v>
      </c>
      <c r="N184" s="12" t="b">
        <f t="shared" si="8"/>
        <v>0</v>
      </c>
      <c r="O184" s="12" t="b">
        <f t="shared" si="8"/>
        <v>1</v>
      </c>
      <c r="P184" s="12" t="b">
        <f t="shared" si="9"/>
        <v>1</v>
      </c>
    </row>
    <row r="185" spans="1:16" x14ac:dyDescent="0.25">
      <c r="A185" s="12">
        <v>182</v>
      </c>
      <c r="B185" s="12"/>
      <c r="C185" s="13"/>
      <c r="D185" s="12"/>
      <c r="E185" s="12" t="s">
        <v>36</v>
      </c>
      <c r="F185" s="12"/>
      <c r="G185" s="14"/>
      <c r="H185" s="6" t="str">
        <f t="shared" si="7"/>
        <v/>
      </c>
      <c r="I185" s="12" t="str">
        <f>IF(AND(LEN(B185)&gt;0,B185='גליון נתונים-פנימי'!$D$4,LEN(C185)=8),TRUE,"סוג זיהוי או מס' דרכון לא תקין")</f>
        <v>סוג זיהוי או מס' דרכון לא תקין</v>
      </c>
      <c r="J185" s="12" t="str">
        <f>IF(AND(LEN(B185)&gt;0,B185='גליון נתונים-פנימי'!$D$3,MOD(MID(REPT(0,9-LEN(C185))&amp;C185,1,1)+MID("0246813579",MID(REPT(0,9-LEN(C185))&amp;C185,2,1)+1,1)+MID(REPT(0,9-LEN(C185))&amp;C185,3,1)+MID("0246813579",MID(REPT(0,9-LEN(C185))&amp;C185,4,1)+1,1)+MID(REPT(0,9-LEN(C185))&amp;C185,5,1)+MID("0246813579",MID(REPT(0,9-LEN(C185))&amp;C185,6,1)+1,1)+MID(REPT(0,9-LEN(C185))&amp;C185,7,1)+MID("0246813579",MID(REPT(0,9-LEN(C185))&amp;C185,8,1)+1,1)+MID(REPT(0,9-LEN(C185))&amp;C185,9,1),10)=0='גליון נתונים-פנימי'!$F$2,B185='גליון נתונים-פנימי'!$D$3),TRUE,"סוג זיהוי או מספר ת.ז לא תקינים")</f>
        <v>סוג זיהוי או מספר ת.ז לא תקינים</v>
      </c>
      <c r="M185" s="12" t="str">
        <f>IF(OR(I185='גליון נתונים-פנימי'!$F$2,J185='גליון נתונים-פנימי'!$F$2),"","סוג או מס' זיהוי אינם תקינים")</f>
        <v>סוג או מס' זיהוי אינם תקינים</v>
      </c>
      <c r="N185" s="12" t="b">
        <f t="shared" si="8"/>
        <v>0</v>
      </c>
      <c r="O185" s="12" t="b">
        <f t="shared" si="8"/>
        <v>1</v>
      </c>
      <c r="P185" s="12" t="b">
        <f t="shared" si="9"/>
        <v>1</v>
      </c>
    </row>
    <row r="186" spans="1:16" x14ac:dyDescent="0.25">
      <c r="A186" s="12">
        <v>183</v>
      </c>
      <c r="B186" s="12"/>
      <c r="C186" s="13"/>
      <c r="D186" s="12"/>
      <c r="E186" s="12" t="s">
        <v>36</v>
      </c>
      <c r="F186" s="12"/>
      <c r="G186" s="14"/>
      <c r="H186" s="6" t="str">
        <f t="shared" si="7"/>
        <v/>
      </c>
      <c r="I186" s="12" t="str">
        <f>IF(AND(LEN(B186)&gt;0,B186='גליון נתונים-פנימי'!$D$4,LEN(C186)=8),TRUE,"סוג זיהוי או מס' דרכון לא תקין")</f>
        <v>סוג זיהוי או מס' דרכון לא תקין</v>
      </c>
      <c r="J186" s="12" t="str">
        <f>IF(AND(LEN(B186)&gt;0,B186='גליון נתונים-פנימי'!$D$3,MOD(MID(REPT(0,9-LEN(C186))&amp;C186,1,1)+MID("0246813579",MID(REPT(0,9-LEN(C186))&amp;C186,2,1)+1,1)+MID(REPT(0,9-LEN(C186))&amp;C186,3,1)+MID("0246813579",MID(REPT(0,9-LEN(C186))&amp;C186,4,1)+1,1)+MID(REPT(0,9-LEN(C186))&amp;C186,5,1)+MID("0246813579",MID(REPT(0,9-LEN(C186))&amp;C186,6,1)+1,1)+MID(REPT(0,9-LEN(C186))&amp;C186,7,1)+MID("0246813579",MID(REPT(0,9-LEN(C186))&amp;C186,8,1)+1,1)+MID(REPT(0,9-LEN(C186))&amp;C186,9,1),10)=0='גליון נתונים-פנימי'!$F$2,B186='גליון נתונים-פנימי'!$D$3),TRUE,"סוג זיהוי או מספר ת.ז לא תקינים")</f>
        <v>סוג זיהוי או מספר ת.ז לא תקינים</v>
      </c>
      <c r="M186" s="12" t="str">
        <f>IF(OR(I186='גליון נתונים-פנימי'!$F$2,J186='גליון נתונים-פנימי'!$F$2),"","סוג או מס' זיהוי אינם תקינים")</f>
        <v>סוג או מס' זיהוי אינם תקינים</v>
      </c>
      <c r="N186" s="12" t="b">
        <f t="shared" si="8"/>
        <v>0</v>
      </c>
      <c r="O186" s="12" t="b">
        <f t="shared" si="8"/>
        <v>1</v>
      </c>
      <c r="P186" s="12" t="b">
        <f t="shared" si="9"/>
        <v>1</v>
      </c>
    </row>
    <row r="187" spans="1:16" x14ac:dyDescent="0.25">
      <c r="A187" s="12">
        <v>184</v>
      </c>
      <c r="B187" s="12"/>
      <c r="C187" s="13"/>
      <c r="D187" s="12"/>
      <c r="E187" s="12" t="s">
        <v>36</v>
      </c>
      <c r="F187" s="12"/>
      <c r="G187" s="14"/>
      <c r="H187" s="6" t="str">
        <f t="shared" si="7"/>
        <v/>
      </c>
      <c r="I187" s="12" t="str">
        <f>IF(AND(LEN(B187)&gt;0,B187='גליון נתונים-פנימי'!$D$4,LEN(C187)=8),TRUE,"סוג זיהוי או מס' דרכון לא תקין")</f>
        <v>סוג זיהוי או מס' דרכון לא תקין</v>
      </c>
      <c r="J187" s="12" t="str">
        <f>IF(AND(LEN(B187)&gt;0,B187='גליון נתונים-פנימי'!$D$3,MOD(MID(REPT(0,9-LEN(C187))&amp;C187,1,1)+MID("0246813579",MID(REPT(0,9-LEN(C187))&amp;C187,2,1)+1,1)+MID(REPT(0,9-LEN(C187))&amp;C187,3,1)+MID("0246813579",MID(REPT(0,9-LEN(C187))&amp;C187,4,1)+1,1)+MID(REPT(0,9-LEN(C187))&amp;C187,5,1)+MID("0246813579",MID(REPT(0,9-LEN(C187))&amp;C187,6,1)+1,1)+MID(REPT(0,9-LEN(C187))&amp;C187,7,1)+MID("0246813579",MID(REPT(0,9-LEN(C187))&amp;C187,8,1)+1,1)+MID(REPT(0,9-LEN(C187))&amp;C187,9,1),10)=0='גליון נתונים-פנימי'!$F$2,B187='גליון נתונים-פנימי'!$D$3),TRUE,"סוג זיהוי או מספר ת.ז לא תקינים")</f>
        <v>סוג זיהוי או מספר ת.ז לא תקינים</v>
      </c>
      <c r="M187" s="12" t="str">
        <f>IF(OR(I187='גליון נתונים-פנימי'!$F$2,J187='גליון נתונים-פנימי'!$F$2),"","סוג או מס' זיהוי אינם תקינים")</f>
        <v>סוג או מס' זיהוי אינם תקינים</v>
      </c>
      <c r="N187" s="12" t="b">
        <f t="shared" si="8"/>
        <v>0</v>
      </c>
      <c r="O187" s="12" t="b">
        <f t="shared" si="8"/>
        <v>1</v>
      </c>
      <c r="P187" s="12" t="b">
        <f t="shared" si="9"/>
        <v>1</v>
      </c>
    </row>
    <row r="188" spans="1:16" x14ac:dyDescent="0.25">
      <c r="A188" s="12">
        <v>185</v>
      </c>
      <c r="B188" s="12"/>
      <c r="C188" s="13"/>
      <c r="D188" s="12"/>
      <c r="E188" s="12" t="s">
        <v>36</v>
      </c>
      <c r="F188" s="12"/>
      <c r="G188" s="14"/>
      <c r="H188" s="6" t="str">
        <f t="shared" si="7"/>
        <v/>
      </c>
      <c r="I188" s="12" t="str">
        <f>IF(AND(LEN(B188)&gt;0,B188='גליון נתונים-פנימי'!$D$4,LEN(C188)=8),TRUE,"סוג זיהוי או מס' דרכון לא תקין")</f>
        <v>סוג זיהוי או מס' דרכון לא תקין</v>
      </c>
      <c r="J188" s="12" t="str">
        <f>IF(AND(LEN(B188)&gt;0,B188='גליון נתונים-פנימי'!$D$3,MOD(MID(REPT(0,9-LEN(C188))&amp;C188,1,1)+MID("0246813579",MID(REPT(0,9-LEN(C188))&amp;C188,2,1)+1,1)+MID(REPT(0,9-LEN(C188))&amp;C188,3,1)+MID("0246813579",MID(REPT(0,9-LEN(C188))&amp;C188,4,1)+1,1)+MID(REPT(0,9-LEN(C188))&amp;C188,5,1)+MID("0246813579",MID(REPT(0,9-LEN(C188))&amp;C188,6,1)+1,1)+MID(REPT(0,9-LEN(C188))&amp;C188,7,1)+MID("0246813579",MID(REPT(0,9-LEN(C188))&amp;C188,8,1)+1,1)+MID(REPT(0,9-LEN(C188))&amp;C188,9,1),10)=0='גליון נתונים-פנימי'!$F$2,B188='גליון נתונים-פנימי'!$D$3),TRUE,"סוג זיהוי או מספר ת.ז לא תקינים")</f>
        <v>סוג זיהוי או מספר ת.ז לא תקינים</v>
      </c>
      <c r="M188" s="12" t="str">
        <f>IF(OR(I188='גליון נתונים-פנימי'!$F$2,J188='גליון נתונים-פנימי'!$F$2),"","סוג או מס' זיהוי אינם תקינים")</f>
        <v>סוג או מס' זיהוי אינם תקינים</v>
      </c>
      <c r="N188" s="12" t="b">
        <f t="shared" si="8"/>
        <v>0</v>
      </c>
      <c r="O188" s="12" t="b">
        <f t="shared" si="8"/>
        <v>1</v>
      </c>
      <c r="P188" s="12" t="b">
        <f t="shared" si="9"/>
        <v>1</v>
      </c>
    </row>
    <row r="189" spans="1:16" x14ac:dyDescent="0.25">
      <c r="A189" s="12">
        <v>186</v>
      </c>
      <c r="B189" s="12"/>
      <c r="C189" s="13"/>
      <c r="D189" s="12"/>
      <c r="E189" s="12" t="s">
        <v>36</v>
      </c>
      <c r="F189" s="12"/>
      <c r="G189" s="14"/>
      <c r="H189" s="6" t="str">
        <f t="shared" si="7"/>
        <v/>
      </c>
      <c r="I189" s="12" t="str">
        <f>IF(AND(LEN(B189)&gt;0,B189='גליון נתונים-פנימי'!$D$4,LEN(C189)=8),TRUE,"סוג זיהוי או מס' דרכון לא תקין")</f>
        <v>סוג זיהוי או מס' דרכון לא תקין</v>
      </c>
      <c r="J189" s="12" t="str">
        <f>IF(AND(LEN(B189)&gt;0,B189='גליון נתונים-פנימי'!$D$3,MOD(MID(REPT(0,9-LEN(C189))&amp;C189,1,1)+MID("0246813579",MID(REPT(0,9-LEN(C189))&amp;C189,2,1)+1,1)+MID(REPT(0,9-LEN(C189))&amp;C189,3,1)+MID("0246813579",MID(REPT(0,9-LEN(C189))&amp;C189,4,1)+1,1)+MID(REPT(0,9-LEN(C189))&amp;C189,5,1)+MID("0246813579",MID(REPT(0,9-LEN(C189))&amp;C189,6,1)+1,1)+MID(REPT(0,9-LEN(C189))&amp;C189,7,1)+MID("0246813579",MID(REPT(0,9-LEN(C189))&amp;C189,8,1)+1,1)+MID(REPT(0,9-LEN(C189))&amp;C189,9,1),10)=0='גליון נתונים-פנימי'!$F$2,B189='גליון נתונים-פנימי'!$D$3),TRUE,"סוג זיהוי או מספר ת.ז לא תקינים")</f>
        <v>סוג זיהוי או מספר ת.ז לא תקינים</v>
      </c>
      <c r="M189" s="12" t="str">
        <f>IF(OR(I189='גליון נתונים-פנימי'!$F$2,J189='גליון נתונים-פנימי'!$F$2),"","סוג או מס' זיהוי אינם תקינים")</f>
        <v>סוג או מס' זיהוי אינם תקינים</v>
      </c>
      <c r="N189" s="12" t="b">
        <f t="shared" si="8"/>
        <v>0</v>
      </c>
      <c r="O189" s="12" t="b">
        <f t="shared" si="8"/>
        <v>1</v>
      </c>
      <c r="P189" s="12" t="b">
        <f t="shared" si="9"/>
        <v>1</v>
      </c>
    </row>
    <row r="190" spans="1:16" x14ac:dyDescent="0.25">
      <c r="A190" s="12">
        <v>187</v>
      </c>
      <c r="B190" s="12"/>
      <c r="C190" s="13"/>
      <c r="D190" s="12"/>
      <c r="E190" s="12" t="s">
        <v>36</v>
      </c>
      <c r="F190" s="12"/>
      <c r="G190" s="14"/>
      <c r="H190" s="6" t="str">
        <f t="shared" si="7"/>
        <v/>
      </c>
      <c r="I190" s="12" t="str">
        <f>IF(AND(LEN(B190)&gt;0,B190='גליון נתונים-פנימי'!$D$4,LEN(C190)=8),TRUE,"סוג זיהוי או מס' דרכון לא תקין")</f>
        <v>סוג זיהוי או מס' דרכון לא תקין</v>
      </c>
      <c r="J190" s="12" t="str">
        <f>IF(AND(LEN(B190)&gt;0,B190='גליון נתונים-פנימי'!$D$3,MOD(MID(REPT(0,9-LEN(C190))&amp;C190,1,1)+MID("0246813579",MID(REPT(0,9-LEN(C190))&amp;C190,2,1)+1,1)+MID(REPT(0,9-LEN(C190))&amp;C190,3,1)+MID("0246813579",MID(REPT(0,9-LEN(C190))&amp;C190,4,1)+1,1)+MID(REPT(0,9-LEN(C190))&amp;C190,5,1)+MID("0246813579",MID(REPT(0,9-LEN(C190))&amp;C190,6,1)+1,1)+MID(REPT(0,9-LEN(C190))&amp;C190,7,1)+MID("0246813579",MID(REPT(0,9-LEN(C190))&amp;C190,8,1)+1,1)+MID(REPT(0,9-LEN(C190))&amp;C190,9,1),10)=0='גליון נתונים-פנימי'!$F$2,B190='גליון נתונים-פנימי'!$D$3),TRUE,"סוג זיהוי או מספר ת.ז לא תקינים")</f>
        <v>סוג זיהוי או מספר ת.ז לא תקינים</v>
      </c>
      <c r="M190" s="12" t="str">
        <f>IF(OR(I190='גליון נתונים-פנימי'!$F$2,J190='גליון נתונים-פנימי'!$F$2),"","סוג או מס' זיהוי אינם תקינים")</f>
        <v>סוג או מס' זיהוי אינם תקינים</v>
      </c>
      <c r="N190" s="12" t="b">
        <f t="shared" si="8"/>
        <v>0</v>
      </c>
      <c r="O190" s="12" t="b">
        <f t="shared" si="8"/>
        <v>1</v>
      </c>
      <c r="P190" s="12" t="b">
        <f t="shared" si="9"/>
        <v>1</v>
      </c>
    </row>
    <row r="191" spans="1:16" x14ac:dyDescent="0.25">
      <c r="A191" s="12">
        <v>188</v>
      </c>
      <c r="B191" s="12"/>
      <c r="C191" s="13"/>
      <c r="D191" s="12"/>
      <c r="E191" s="12" t="s">
        <v>36</v>
      </c>
      <c r="F191" s="12"/>
      <c r="G191" s="14"/>
      <c r="H191" s="6" t="str">
        <f t="shared" si="7"/>
        <v/>
      </c>
      <c r="I191" s="12" t="str">
        <f>IF(AND(LEN(B191)&gt;0,B191='גליון נתונים-פנימי'!$D$4,LEN(C191)=8),TRUE,"סוג זיהוי או מס' דרכון לא תקין")</f>
        <v>סוג זיהוי או מס' דרכון לא תקין</v>
      </c>
      <c r="J191" s="12" t="str">
        <f>IF(AND(LEN(B191)&gt;0,B191='גליון נתונים-פנימי'!$D$3,MOD(MID(REPT(0,9-LEN(C191))&amp;C191,1,1)+MID("0246813579",MID(REPT(0,9-LEN(C191))&amp;C191,2,1)+1,1)+MID(REPT(0,9-LEN(C191))&amp;C191,3,1)+MID("0246813579",MID(REPT(0,9-LEN(C191))&amp;C191,4,1)+1,1)+MID(REPT(0,9-LEN(C191))&amp;C191,5,1)+MID("0246813579",MID(REPT(0,9-LEN(C191))&amp;C191,6,1)+1,1)+MID(REPT(0,9-LEN(C191))&amp;C191,7,1)+MID("0246813579",MID(REPT(0,9-LEN(C191))&amp;C191,8,1)+1,1)+MID(REPT(0,9-LEN(C191))&amp;C191,9,1),10)=0='גליון נתונים-פנימי'!$F$2,B191='גליון נתונים-פנימי'!$D$3),TRUE,"סוג זיהוי או מספר ת.ז לא תקינים")</f>
        <v>סוג זיהוי או מספר ת.ז לא תקינים</v>
      </c>
      <c r="M191" s="12" t="str">
        <f>IF(OR(I191='גליון נתונים-פנימי'!$F$2,J191='גליון נתונים-פנימי'!$F$2),"","סוג או מס' זיהוי אינם תקינים")</f>
        <v>סוג או מס' זיהוי אינם תקינים</v>
      </c>
      <c r="N191" s="12" t="b">
        <f t="shared" si="8"/>
        <v>0</v>
      </c>
      <c r="O191" s="12" t="b">
        <f t="shared" si="8"/>
        <v>1</v>
      </c>
      <c r="P191" s="12" t="b">
        <f t="shared" si="9"/>
        <v>1</v>
      </c>
    </row>
    <row r="192" spans="1:16" x14ac:dyDescent="0.25">
      <c r="A192" s="12">
        <v>189</v>
      </c>
      <c r="B192" s="12"/>
      <c r="C192" s="13"/>
      <c r="D192" s="12"/>
      <c r="E192" s="12" t="s">
        <v>36</v>
      </c>
      <c r="F192" s="12"/>
      <c r="G192" s="14"/>
      <c r="H192" s="6" t="str">
        <f t="shared" si="7"/>
        <v/>
      </c>
      <c r="I192" s="12" t="str">
        <f>IF(AND(LEN(B192)&gt;0,B192='גליון נתונים-פנימי'!$D$4,LEN(C192)=8),TRUE,"סוג זיהוי או מס' דרכון לא תקין")</f>
        <v>סוג זיהוי או מס' דרכון לא תקין</v>
      </c>
      <c r="J192" s="12" t="str">
        <f>IF(AND(LEN(B192)&gt;0,B192='גליון נתונים-פנימי'!$D$3,MOD(MID(REPT(0,9-LEN(C192))&amp;C192,1,1)+MID("0246813579",MID(REPT(0,9-LEN(C192))&amp;C192,2,1)+1,1)+MID(REPT(0,9-LEN(C192))&amp;C192,3,1)+MID("0246813579",MID(REPT(0,9-LEN(C192))&amp;C192,4,1)+1,1)+MID(REPT(0,9-LEN(C192))&amp;C192,5,1)+MID("0246813579",MID(REPT(0,9-LEN(C192))&amp;C192,6,1)+1,1)+MID(REPT(0,9-LEN(C192))&amp;C192,7,1)+MID("0246813579",MID(REPT(0,9-LEN(C192))&amp;C192,8,1)+1,1)+MID(REPT(0,9-LEN(C192))&amp;C192,9,1),10)=0='גליון נתונים-פנימי'!$F$2,B192='גליון נתונים-פנימי'!$D$3),TRUE,"סוג זיהוי או מספר ת.ז לא תקינים")</f>
        <v>סוג זיהוי או מספר ת.ז לא תקינים</v>
      </c>
      <c r="M192" s="12" t="str">
        <f>IF(OR(I192='גליון נתונים-פנימי'!$F$2,J192='גליון נתונים-פנימי'!$F$2),"","סוג או מס' זיהוי אינם תקינים")</f>
        <v>סוג או מס' זיהוי אינם תקינים</v>
      </c>
      <c r="N192" s="12" t="b">
        <f t="shared" si="8"/>
        <v>0</v>
      </c>
      <c r="O192" s="12" t="b">
        <f t="shared" si="8"/>
        <v>1</v>
      </c>
      <c r="P192" s="12" t="b">
        <f t="shared" si="9"/>
        <v>1</v>
      </c>
    </row>
    <row r="193" spans="1:16" x14ac:dyDescent="0.25">
      <c r="A193" s="12">
        <v>190</v>
      </c>
      <c r="B193" s="12"/>
      <c r="C193" s="13"/>
      <c r="D193" s="12"/>
      <c r="E193" s="12" t="s">
        <v>36</v>
      </c>
      <c r="F193" s="12"/>
      <c r="G193" s="14"/>
      <c r="H193" s="6" t="str">
        <f t="shared" si="7"/>
        <v/>
      </c>
      <c r="I193" s="12" t="str">
        <f>IF(AND(LEN(B193)&gt;0,B193='גליון נתונים-פנימי'!$D$4,LEN(C193)=8),TRUE,"סוג זיהוי או מס' דרכון לא תקין")</f>
        <v>סוג זיהוי או מס' דרכון לא תקין</v>
      </c>
      <c r="J193" s="12" t="str">
        <f>IF(AND(LEN(B193)&gt;0,B193='גליון נתונים-פנימי'!$D$3,MOD(MID(REPT(0,9-LEN(C193))&amp;C193,1,1)+MID("0246813579",MID(REPT(0,9-LEN(C193))&amp;C193,2,1)+1,1)+MID(REPT(0,9-LEN(C193))&amp;C193,3,1)+MID("0246813579",MID(REPT(0,9-LEN(C193))&amp;C193,4,1)+1,1)+MID(REPT(0,9-LEN(C193))&amp;C193,5,1)+MID("0246813579",MID(REPT(0,9-LEN(C193))&amp;C193,6,1)+1,1)+MID(REPT(0,9-LEN(C193))&amp;C193,7,1)+MID("0246813579",MID(REPT(0,9-LEN(C193))&amp;C193,8,1)+1,1)+MID(REPT(0,9-LEN(C193))&amp;C193,9,1),10)=0='גליון נתונים-פנימי'!$F$2,B193='גליון נתונים-פנימי'!$D$3),TRUE,"סוג זיהוי או מספר ת.ז לא תקינים")</f>
        <v>סוג זיהוי או מספר ת.ז לא תקינים</v>
      </c>
      <c r="M193" s="12" t="str">
        <f>IF(OR(I193='גליון נתונים-פנימי'!$F$2,J193='גליון נתונים-פנימי'!$F$2),"","סוג או מס' זיהוי אינם תקינים")</f>
        <v>סוג או מס' זיהוי אינם תקינים</v>
      </c>
      <c r="N193" s="12" t="b">
        <f t="shared" si="8"/>
        <v>0</v>
      </c>
      <c r="O193" s="12" t="b">
        <f t="shared" si="8"/>
        <v>1</v>
      </c>
      <c r="P193" s="12" t="b">
        <f t="shared" si="9"/>
        <v>1</v>
      </c>
    </row>
    <row r="194" spans="1:16" x14ac:dyDescent="0.25">
      <c r="A194" s="12">
        <v>191</v>
      </c>
      <c r="B194" s="12"/>
      <c r="C194" s="13"/>
      <c r="D194" s="12"/>
      <c r="E194" s="12" t="s">
        <v>36</v>
      </c>
      <c r="F194" s="12"/>
      <c r="G194" s="14"/>
      <c r="H194" s="6" t="str">
        <f t="shared" si="7"/>
        <v/>
      </c>
      <c r="I194" s="12" t="str">
        <f>IF(AND(LEN(B194)&gt;0,B194='גליון נתונים-פנימי'!$D$4,LEN(C194)=8),TRUE,"סוג זיהוי או מס' דרכון לא תקין")</f>
        <v>סוג זיהוי או מס' דרכון לא תקין</v>
      </c>
      <c r="J194" s="12" t="str">
        <f>IF(AND(LEN(B194)&gt;0,B194='גליון נתונים-פנימי'!$D$3,MOD(MID(REPT(0,9-LEN(C194))&amp;C194,1,1)+MID("0246813579",MID(REPT(0,9-LEN(C194))&amp;C194,2,1)+1,1)+MID(REPT(0,9-LEN(C194))&amp;C194,3,1)+MID("0246813579",MID(REPT(0,9-LEN(C194))&amp;C194,4,1)+1,1)+MID(REPT(0,9-LEN(C194))&amp;C194,5,1)+MID("0246813579",MID(REPT(0,9-LEN(C194))&amp;C194,6,1)+1,1)+MID(REPT(0,9-LEN(C194))&amp;C194,7,1)+MID("0246813579",MID(REPT(0,9-LEN(C194))&amp;C194,8,1)+1,1)+MID(REPT(0,9-LEN(C194))&amp;C194,9,1),10)=0='גליון נתונים-פנימי'!$F$2,B194='גליון נתונים-פנימי'!$D$3),TRUE,"סוג זיהוי או מספר ת.ז לא תקינים")</f>
        <v>סוג זיהוי או מספר ת.ז לא תקינים</v>
      </c>
      <c r="M194" s="12" t="str">
        <f>IF(OR(I194='גליון נתונים-פנימי'!$F$2,J194='גליון נתונים-פנימי'!$F$2),"","סוג או מס' זיהוי אינם תקינים")</f>
        <v>סוג או מס' זיהוי אינם תקינים</v>
      </c>
      <c r="N194" s="12" t="b">
        <f t="shared" si="8"/>
        <v>0</v>
      </c>
      <c r="O194" s="12" t="b">
        <f t="shared" si="8"/>
        <v>1</v>
      </c>
      <c r="P194" s="12" t="b">
        <f t="shared" si="9"/>
        <v>1</v>
      </c>
    </row>
    <row r="195" spans="1:16" x14ac:dyDescent="0.25">
      <c r="A195" s="12">
        <v>192</v>
      </c>
      <c r="B195" s="12"/>
      <c r="C195" s="13"/>
      <c r="D195" s="12"/>
      <c r="E195" s="12" t="s">
        <v>36</v>
      </c>
      <c r="F195" s="12"/>
      <c r="G195" s="14"/>
      <c r="H195" s="6" t="str">
        <f t="shared" si="7"/>
        <v/>
      </c>
      <c r="I195" s="12" t="str">
        <f>IF(AND(LEN(B195)&gt;0,B195='גליון נתונים-פנימי'!$D$4,LEN(C195)=8),TRUE,"סוג זיהוי או מס' דרכון לא תקין")</f>
        <v>סוג זיהוי או מס' דרכון לא תקין</v>
      </c>
      <c r="J195" s="12" t="str">
        <f>IF(AND(LEN(B195)&gt;0,B195='גליון נתונים-פנימי'!$D$3,MOD(MID(REPT(0,9-LEN(C195))&amp;C195,1,1)+MID("0246813579",MID(REPT(0,9-LEN(C195))&amp;C195,2,1)+1,1)+MID(REPT(0,9-LEN(C195))&amp;C195,3,1)+MID("0246813579",MID(REPT(0,9-LEN(C195))&amp;C195,4,1)+1,1)+MID(REPT(0,9-LEN(C195))&amp;C195,5,1)+MID("0246813579",MID(REPT(0,9-LEN(C195))&amp;C195,6,1)+1,1)+MID(REPT(0,9-LEN(C195))&amp;C195,7,1)+MID("0246813579",MID(REPT(0,9-LEN(C195))&amp;C195,8,1)+1,1)+MID(REPT(0,9-LEN(C195))&amp;C195,9,1),10)=0='גליון נתונים-פנימי'!$F$2,B195='גליון נתונים-פנימי'!$D$3),TRUE,"סוג זיהוי או מספר ת.ז לא תקינים")</f>
        <v>סוג זיהוי או מספר ת.ז לא תקינים</v>
      </c>
      <c r="M195" s="12" t="str">
        <f>IF(OR(I195='גליון נתונים-פנימי'!$F$2,J195='גליון נתונים-פנימי'!$F$2),"","סוג או מס' זיהוי אינם תקינים")</f>
        <v>סוג או מס' זיהוי אינם תקינים</v>
      </c>
      <c r="N195" s="12" t="b">
        <f t="shared" si="8"/>
        <v>0</v>
      </c>
      <c r="O195" s="12" t="b">
        <f t="shared" si="8"/>
        <v>1</v>
      </c>
      <c r="P195" s="12" t="b">
        <f t="shared" si="9"/>
        <v>1</v>
      </c>
    </row>
    <row r="196" spans="1:16" x14ac:dyDescent="0.25">
      <c r="A196" s="12">
        <v>193</v>
      </c>
      <c r="B196" s="12"/>
      <c r="C196" s="13"/>
      <c r="D196" s="12"/>
      <c r="E196" s="12" t="s">
        <v>36</v>
      </c>
      <c r="F196" s="12"/>
      <c r="G196" s="14"/>
      <c r="H196" s="6" t="str">
        <f t="shared" si="7"/>
        <v/>
      </c>
      <c r="I196" s="12" t="str">
        <f>IF(AND(LEN(B196)&gt;0,B196='גליון נתונים-פנימי'!$D$4,LEN(C196)=8),TRUE,"סוג זיהוי או מס' דרכון לא תקין")</f>
        <v>סוג זיהוי או מס' דרכון לא תקין</v>
      </c>
      <c r="J196" s="12" t="str">
        <f>IF(AND(LEN(B196)&gt;0,B196='גליון נתונים-פנימי'!$D$3,MOD(MID(REPT(0,9-LEN(C196))&amp;C196,1,1)+MID("0246813579",MID(REPT(0,9-LEN(C196))&amp;C196,2,1)+1,1)+MID(REPT(0,9-LEN(C196))&amp;C196,3,1)+MID("0246813579",MID(REPT(0,9-LEN(C196))&amp;C196,4,1)+1,1)+MID(REPT(0,9-LEN(C196))&amp;C196,5,1)+MID("0246813579",MID(REPT(0,9-LEN(C196))&amp;C196,6,1)+1,1)+MID(REPT(0,9-LEN(C196))&amp;C196,7,1)+MID("0246813579",MID(REPT(0,9-LEN(C196))&amp;C196,8,1)+1,1)+MID(REPT(0,9-LEN(C196))&amp;C196,9,1),10)=0='גליון נתונים-פנימי'!$F$2,B196='גליון נתונים-פנימי'!$D$3),TRUE,"סוג זיהוי או מספר ת.ז לא תקינים")</f>
        <v>סוג זיהוי או מספר ת.ז לא תקינים</v>
      </c>
      <c r="M196" s="12" t="str">
        <f>IF(OR(I196='גליון נתונים-פנימי'!$F$2,J196='גליון נתונים-פנימי'!$F$2),"","סוג או מס' זיהוי אינם תקינים")</f>
        <v>סוג או מס' זיהוי אינם תקינים</v>
      </c>
      <c r="N196" s="12" t="b">
        <f t="shared" si="8"/>
        <v>0</v>
      </c>
      <c r="O196" s="12" t="b">
        <f t="shared" si="8"/>
        <v>1</v>
      </c>
      <c r="P196" s="12" t="b">
        <f t="shared" si="9"/>
        <v>1</v>
      </c>
    </row>
    <row r="197" spans="1:16" x14ac:dyDescent="0.25">
      <c r="A197" s="12">
        <v>194</v>
      </c>
      <c r="B197" s="12"/>
      <c r="C197" s="13"/>
      <c r="D197" s="12"/>
      <c r="E197" s="12" t="s">
        <v>36</v>
      </c>
      <c r="F197" s="12"/>
      <c r="G197" s="14"/>
      <c r="H197" s="6" t="str">
        <f t="shared" ref="H197:H260" si="10">IF(C197="","",M197)</f>
        <v/>
      </c>
      <c r="I197" s="12" t="str">
        <f>IF(AND(LEN(B197)&gt;0,B197='גליון נתונים-פנימי'!$D$4,LEN(C197)=8),TRUE,"סוג זיהוי או מס' דרכון לא תקין")</f>
        <v>סוג זיהוי או מס' דרכון לא תקין</v>
      </c>
      <c r="J197" s="12" t="str">
        <f>IF(AND(LEN(B197)&gt;0,B197='גליון נתונים-פנימי'!$D$3,MOD(MID(REPT(0,9-LEN(C197))&amp;C197,1,1)+MID("0246813579",MID(REPT(0,9-LEN(C197))&amp;C197,2,1)+1,1)+MID(REPT(0,9-LEN(C197))&amp;C197,3,1)+MID("0246813579",MID(REPT(0,9-LEN(C197))&amp;C197,4,1)+1,1)+MID(REPT(0,9-LEN(C197))&amp;C197,5,1)+MID("0246813579",MID(REPT(0,9-LEN(C197))&amp;C197,6,1)+1,1)+MID(REPT(0,9-LEN(C197))&amp;C197,7,1)+MID("0246813579",MID(REPT(0,9-LEN(C197))&amp;C197,8,1)+1,1)+MID(REPT(0,9-LEN(C197))&amp;C197,9,1),10)=0='גליון נתונים-פנימי'!$F$2,B197='גליון נתונים-פנימי'!$D$3),TRUE,"סוג זיהוי או מספר ת.ז לא תקינים")</f>
        <v>סוג זיהוי או מספר ת.ז לא תקינים</v>
      </c>
      <c r="M197" s="12" t="str">
        <f>IF(OR(I197='גליון נתונים-פנימי'!$F$2,J197='גליון נתונים-פנימי'!$F$2),"","סוג או מס' זיהוי אינם תקינים")</f>
        <v>סוג או מס' זיהוי אינם תקינים</v>
      </c>
      <c r="N197" s="12" t="b">
        <f t="shared" ref="N197:O260" si="11">IF(ISTEXT(D197),TRUE,FALSE)</f>
        <v>0</v>
      </c>
      <c r="O197" s="12" t="b">
        <f t="shared" si="11"/>
        <v>1</v>
      </c>
      <c r="P197" s="12" t="b">
        <f t="shared" ref="P197:P260" si="12">IF(LEN(G197)&lt;11,TRUE,FALSE)</f>
        <v>1</v>
      </c>
    </row>
    <row r="198" spans="1:16" x14ac:dyDescent="0.25">
      <c r="A198" s="12">
        <v>195</v>
      </c>
      <c r="B198" s="12"/>
      <c r="C198" s="13"/>
      <c r="D198" s="12"/>
      <c r="E198" s="12" t="s">
        <v>36</v>
      </c>
      <c r="F198" s="12"/>
      <c r="G198" s="14"/>
      <c r="H198" s="6" t="str">
        <f t="shared" si="10"/>
        <v/>
      </c>
      <c r="I198" s="12" t="str">
        <f>IF(AND(LEN(B198)&gt;0,B198='גליון נתונים-פנימי'!$D$4,LEN(C198)=8),TRUE,"סוג זיהוי או מס' דרכון לא תקין")</f>
        <v>סוג זיהוי או מס' דרכון לא תקין</v>
      </c>
      <c r="J198" s="12" t="str">
        <f>IF(AND(LEN(B198)&gt;0,B198='גליון נתונים-פנימי'!$D$3,MOD(MID(REPT(0,9-LEN(C198))&amp;C198,1,1)+MID("0246813579",MID(REPT(0,9-LEN(C198))&amp;C198,2,1)+1,1)+MID(REPT(0,9-LEN(C198))&amp;C198,3,1)+MID("0246813579",MID(REPT(0,9-LEN(C198))&amp;C198,4,1)+1,1)+MID(REPT(0,9-LEN(C198))&amp;C198,5,1)+MID("0246813579",MID(REPT(0,9-LEN(C198))&amp;C198,6,1)+1,1)+MID(REPT(0,9-LEN(C198))&amp;C198,7,1)+MID("0246813579",MID(REPT(0,9-LEN(C198))&amp;C198,8,1)+1,1)+MID(REPT(0,9-LEN(C198))&amp;C198,9,1),10)=0='גליון נתונים-פנימי'!$F$2,B198='גליון נתונים-פנימי'!$D$3),TRUE,"סוג זיהוי או מספר ת.ז לא תקינים")</f>
        <v>סוג זיהוי או מספר ת.ז לא תקינים</v>
      </c>
      <c r="M198" s="12" t="str">
        <f>IF(OR(I198='גליון נתונים-פנימי'!$F$2,J198='גליון נתונים-פנימי'!$F$2),"","סוג או מס' זיהוי אינם תקינים")</f>
        <v>סוג או מס' זיהוי אינם תקינים</v>
      </c>
      <c r="N198" s="12" t="b">
        <f t="shared" si="11"/>
        <v>0</v>
      </c>
      <c r="O198" s="12" t="b">
        <f t="shared" si="11"/>
        <v>1</v>
      </c>
      <c r="P198" s="12" t="b">
        <f t="shared" si="12"/>
        <v>1</v>
      </c>
    </row>
    <row r="199" spans="1:16" x14ac:dyDescent="0.25">
      <c r="A199" s="12">
        <v>196</v>
      </c>
      <c r="B199" s="12"/>
      <c r="C199" s="13"/>
      <c r="D199" s="12"/>
      <c r="E199" s="12" t="s">
        <v>36</v>
      </c>
      <c r="F199" s="12"/>
      <c r="G199" s="14"/>
      <c r="H199" s="6" t="str">
        <f t="shared" si="10"/>
        <v/>
      </c>
      <c r="I199" s="12" t="str">
        <f>IF(AND(LEN(B199)&gt;0,B199='גליון נתונים-פנימי'!$D$4,LEN(C199)=8),TRUE,"סוג זיהוי או מס' דרכון לא תקין")</f>
        <v>סוג זיהוי או מס' דרכון לא תקין</v>
      </c>
      <c r="J199" s="12" t="str">
        <f>IF(AND(LEN(B199)&gt;0,B199='גליון נתונים-פנימי'!$D$3,MOD(MID(REPT(0,9-LEN(C199))&amp;C199,1,1)+MID("0246813579",MID(REPT(0,9-LEN(C199))&amp;C199,2,1)+1,1)+MID(REPT(0,9-LEN(C199))&amp;C199,3,1)+MID("0246813579",MID(REPT(0,9-LEN(C199))&amp;C199,4,1)+1,1)+MID(REPT(0,9-LEN(C199))&amp;C199,5,1)+MID("0246813579",MID(REPT(0,9-LEN(C199))&amp;C199,6,1)+1,1)+MID(REPT(0,9-LEN(C199))&amp;C199,7,1)+MID("0246813579",MID(REPT(0,9-LEN(C199))&amp;C199,8,1)+1,1)+MID(REPT(0,9-LEN(C199))&amp;C199,9,1),10)=0='גליון נתונים-פנימי'!$F$2,B199='גליון נתונים-פנימי'!$D$3),TRUE,"סוג זיהוי או מספר ת.ז לא תקינים")</f>
        <v>סוג זיהוי או מספר ת.ז לא תקינים</v>
      </c>
      <c r="M199" s="12" t="str">
        <f>IF(OR(I199='גליון נתונים-פנימי'!$F$2,J199='גליון נתונים-פנימי'!$F$2),"","סוג או מס' זיהוי אינם תקינים")</f>
        <v>סוג או מס' זיהוי אינם תקינים</v>
      </c>
      <c r="N199" s="12" t="b">
        <f t="shared" si="11"/>
        <v>0</v>
      </c>
      <c r="O199" s="12" t="b">
        <f t="shared" si="11"/>
        <v>1</v>
      </c>
      <c r="P199" s="12" t="b">
        <f t="shared" si="12"/>
        <v>1</v>
      </c>
    </row>
    <row r="200" spans="1:16" x14ac:dyDescent="0.25">
      <c r="A200" s="12">
        <v>197</v>
      </c>
      <c r="B200" s="12"/>
      <c r="C200" s="13"/>
      <c r="D200" s="12"/>
      <c r="E200" s="12" t="s">
        <v>36</v>
      </c>
      <c r="F200" s="12"/>
      <c r="G200" s="14"/>
      <c r="H200" s="6" t="str">
        <f t="shared" si="10"/>
        <v/>
      </c>
      <c r="I200" s="12" t="str">
        <f>IF(AND(LEN(B200)&gt;0,B200='גליון נתונים-פנימי'!$D$4,LEN(C200)=8),TRUE,"סוג זיהוי או מס' דרכון לא תקין")</f>
        <v>סוג זיהוי או מס' דרכון לא תקין</v>
      </c>
      <c r="J200" s="12" t="str">
        <f>IF(AND(LEN(B200)&gt;0,B200='גליון נתונים-פנימי'!$D$3,MOD(MID(REPT(0,9-LEN(C200))&amp;C200,1,1)+MID("0246813579",MID(REPT(0,9-LEN(C200))&amp;C200,2,1)+1,1)+MID(REPT(0,9-LEN(C200))&amp;C200,3,1)+MID("0246813579",MID(REPT(0,9-LEN(C200))&amp;C200,4,1)+1,1)+MID(REPT(0,9-LEN(C200))&amp;C200,5,1)+MID("0246813579",MID(REPT(0,9-LEN(C200))&amp;C200,6,1)+1,1)+MID(REPT(0,9-LEN(C200))&amp;C200,7,1)+MID("0246813579",MID(REPT(0,9-LEN(C200))&amp;C200,8,1)+1,1)+MID(REPT(0,9-LEN(C200))&amp;C200,9,1),10)=0='גליון נתונים-פנימי'!$F$2,B200='גליון נתונים-פנימי'!$D$3),TRUE,"סוג זיהוי או מספר ת.ז לא תקינים")</f>
        <v>סוג זיהוי או מספר ת.ז לא תקינים</v>
      </c>
      <c r="M200" s="12" t="str">
        <f>IF(OR(I200='גליון נתונים-פנימי'!$F$2,J200='גליון נתונים-פנימי'!$F$2),"","סוג או מס' זיהוי אינם תקינים")</f>
        <v>סוג או מס' זיהוי אינם תקינים</v>
      </c>
      <c r="N200" s="12" t="b">
        <f t="shared" si="11"/>
        <v>0</v>
      </c>
      <c r="O200" s="12" t="b">
        <f t="shared" si="11"/>
        <v>1</v>
      </c>
      <c r="P200" s="12" t="b">
        <f t="shared" si="12"/>
        <v>1</v>
      </c>
    </row>
    <row r="201" spans="1:16" x14ac:dyDescent="0.25">
      <c r="A201" s="12">
        <v>198</v>
      </c>
      <c r="B201" s="12"/>
      <c r="C201" s="13"/>
      <c r="D201" s="12"/>
      <c r="E201" s="12" t="s">
        <v>36</v>
      </c>
      <c r="F201" s="12"/>
      <c r="G201" s="14"/>
      <c r="H201" s="6" t="str">
        <f t="shared" si="10"/>
        <v/>
      </c>
      <c r="I201" s="12" t="str">
        <f>IF(AND(LEN(B201)&gt;0,B201='גליון נתונים-פנימי'!$D$4,LEN(C201)=8),TRUE,"סוג זיהוי או מס' דרכון לא תקין")</f>
        <v>סוג זיהוי או מס' דרכון לא תקין</v>
      </c>
      <c r="J201" s="12" t="str">
        <f>IF(AND(LEN(B201)&gt;0,B201='גליון נתונים-פנימי'!$D$3,MOD(MID(REPT(0,9-LEN(C201))&amp;C201,1,1)+MID("0246813579",MID(REPT(0,9-LEN(C201))&amp;C201,2,1)+1,1)+MID(REPT(0,9-LEN(C201))&amp;C201,3,1)+MID("0246813579",MID(REPT(0,9-LEN(C201))&amp;C201,4,1)+1,1)+MID(REPT(0,9-LEN(C201))&amp;C201,5,1)+MID("0246813579",MID(REPT(0,9-LEN(C201))&amp;C201,6,1)+1,1)+MID(REPT(0,9-LEN(C201))&amp;C201,7,1)+MID("0246813579",MID(REPT(0,9-LEN(C201))&amp;C201,8,1)+1,1)+MID(REPT(0,9-LEN(C201))&amp;C201,9,1),10)=0='גליון נתונים-פנימי'!$F$2,B201='גליון נתונים-פנימי'!$D$3),TRUE,"סוג זיהוי או מספר ת.ז לא תקינים")</f>
        <v>סוג זיהוי או מספר ת.ז לא תקינים</v>
      </c>
      <c r="M201" s="12" t="str">
        <f>IF(OR(I201='גליון נתונים-פנימי'!$F$2,J201='גליון נתונים-פנימי'!$F$2),"","סוג או מס' זיהוי אינם תקינים")</f>
        <v>סוג או מס' זיהוי אינם תקינים</v>
      </c>
      <c r="N201" s="12" t="b">
        <f t="shared" si="11"/>
        <v>0</v>
      </c>
      <c r="O201" s="12" t="b">
        <f t="shared" si="11"/>
        <v>1</v>
      </c>
      <c r="P201" s="12" t="b">
        <f t="shared" si="12"/>
        <v>1</v>
      </c>
    </row>
    <row r="202" spans="1:16" x14ac:dyDescent="0.25">
      <c r="A202" s="12">
        <v>199</v>
      </c>
      <c r="B202" s="12"/>
      <c r="C202" s="13"/>
      <c r="D202" s="12"/>
      <c r="E202" s="12" t="s">
        <v>36</v>
      </c>
      <c r="F202" s="12"/>
      <c r="G202" s="14"/>
      <c r="H202" s="6" t="str">
        <f t="shared" si="10"/>
        <v/>
      </c>
      <c r="I202" s="12" t="str">
        <f>IF(AND(LEN(B202)&gt;0,B202='גליון נתונים-פנימי'!$D$4,LEN(C202)=8),TRUE,"סוג זיהוי או מס' דרכון לא תקין")</f>
        <v>סוג זיהוי או מס' דרכון לא תקין</v>
      </c>
      <c r="J202" s="12" t="str">
        <f>IF(AND(LEN(B202)&gt;0,B202='גליון נתונים-פנימי'!$D$3,MOD(MID(REPT(0,9-LEN(C202))&amp;C202,1,1)+MID("0246813579",MID(REPT(0,9-LEN(C202))&amp;C202,2,1)+1,1)+MID(REPT(0,9-LEN(C202))&amp;C202,3,1)+MID("0246813579",MID(REPT(0,9-LEN(C202))&amp;C202,4,1)+1,1)+MID(REPT(0,9-LEN(C202))&amp;C202,5,1)+MID("0246813579",MID(REPT(0,9-LEN(C202))&amp;C202,6,1)+1,1)+MID(REPT(0,9-LEN(C202))&amp;C202,7,1)+MID("0246813579",MID(REPT(0,9-LEN(C202))&amp;C202,8,1)+1,1)+MID(REPT(0,9-LEN(C202))&amp;C202,9,1),10)=0='גליון נתונים-פנימי'!$F$2,B202='גליון נתונים-פנימי'!$D$3),TRUE,"סוג זיהוי או מספר ת.ז לא תקינים")</f>
        <v>סוג זיהוי או מספר ת.ז לא תקינים</v>
      </c>
      <c r="M202" s="12" t="str">
        <f>IF(OR(I202='גליון נתונים-פנימי'!$F$2,J202='גליון נתונים-פנימי'!$F$2),"","סוג או מס' זיהוי אינם תקינים")</f>
        <v>סוג או מס' זיהוי אינם תקינים</v>
      </c>
      <c r="N202" s="12" t="b">
        <f t="shared" si="11"/>
        <v>0</v>
      </c>
      <c r="O202" s="12" t="b">
        <f t="shared" si="11"/>
        <v>1</v>
      </c>
      <c r="P202" s="12" t="b">
        <f t="shared" si="12"/>
        <v>1</v>
      </c>
    </row>
    <row r="203" spans="1:16" x14ac:dyDescent="0.25">
      <c r="A203" s="12">
        <v>200</v>
      </c>
      <c r="B203" s="12"/>
      <c r="C203" s="13"/>
      <c r="D203" s="12"/>
      <c r="E203" s="12" t="s">
        <v>36</v>
      </c>
      <c r="F203" s="12"/>
      <c r="G203" s="14"/>
      <c r="H203" s="6" t="str">
        <f t="shared" si="10"/>
        <v/>
      </c>
      <c r="I203" s="12" t="str">
        <f>IF(AND(LEN(B203)&gt;0,B203='גליון נתונים-פנימי'!$D$4,LEN(C203)=8),TRUE,"סוג זיהוי או מס' דרכון לא תקין")</f>
        <v>סוג זיהוי או מס' דרכון לא תקין</v>
      </c>
      <c r="J203" s="12" t="str">
        <f>IF(AND(LEN(B203)&gt;0,B203='גליון נתונים-פנימי'!$D$3,MOD(MID(REPT(0,9-LEN(C203))&amp;C203,1,1)+MID("0246813579",MID(REPT(0,9-LEN(C203))&amp;C203,2,1)+1,1)+MID(REPT(0,9-LEN(C203))&amp;C203,3,1)+MID("0246813579",MID(REPT(0,9-LEN(C203))&amp;C203,4,1)+1,1)+MID(REPT(0,9-LEN(C203))&amp;C203,5,1)+MID("0246813579",MID(REPT(0,9-LEN(C203))&amp;C203,6,1)+1,1)+MID(REPT(0,9-LEN(C203))&amp;C203,7,1)+MID("0246813579",MID(REPT(0,9-LEN(C203))&amp;C203,8,1)+1,1)+MID(REPT(0,9-LEN(C203))&amp;C203,9,1),10)=0='גליון נתונים-פנימי'!$F$2,B203='גליון נתונים-פנימי'!$D$3),TRUE,"סוג זיהוי או מספר ת.ז לא תקינים")</f>
        <v>סוג זיהוי או מספר ת.ז לא תקינים</v>
      </c>
      <c r="M203" s="12" t="str">
        <f>IF(OR(I203='גליון נתונים-פנימי'!$F$2,J203='גליון נתונים-פנימי'!$F$2),"","סוג או מס' זיהוי אינם תקינים")</f>
        <v>סוג או מס' זיהוי אינם תקינים</v>
      </c>
      <c r="N203" s="12" t="b">
        <f t="shared" si="11"/>
        <v>0</v>
      </c>
      <c r="O203" s="12" t="b">
        <f t="shared" si="11"/>
        <v>1</v>
      </c>
      <c r="P203" s="12" t="b">
        <f t="shared" si="12"/>
        <v>1</v>
      </c>
    </row>
    <row r="204" spans="1:16" x14ac:dyDescent="0.25">
      <c r="A204" s="12">
        <v>201</v>
      </c>
      <c r="B204" s="12"/>
      <c r="C204" s="13"/>
      <c r="D204" s="12"/>
      <c r="E204" s="12" t="s">
        <v>36</v>
      </c>
      <c r="F204" s="12"/>
      <c r="G204" s="14"/>
      <c r="H204" s="6" t="str">
        <f t="shared" si="10"/>
        <v/>
      </c>
      <c r="I204" s="12" t="str">
        <f>IF(AND(LEN(B204)&gt;0,B204='גליון נתונים-פנימי'!$D$4,LEN(C204)=8),TRUE,"סוג זיהוי או מס' דרכון לא תקין")</f>
        <v>סוג זיהוי או מס' דרכון לא תקין</v>
      </c>
      <c r="J204" s="12" t="str">
        <f>IF(AND(LEN(B204)&gt;0,B204='גליון נתונים-פנימי'!$D$3,MOD(MID(REPT(0,9-LEN(C204))&amp;C204,1,1)+MID("0246813579",MID(REPT(0,9-LEN(C204))&amp;C204,2,1)+1,1)+MID(REPT(0,9-LEN(C204))&amp;C204,3,1)+MID("0246813579",MID(REPT(0,9-LEN(C204))&amp;C204,4,1)+1,1)+MID(REPT(0,9-LEN(C204))&amp;C204,5,1)+MID("0246813579",MID(REPT(0,9-LEN(C204))&amp;C204,6,1)+1,1)+MID(REPT(0,9-LEN(C204))&amp;C204,7,1)+MID("0246813579",MID(REPT(0,9-LEN(C204))&amp;C204,8,1)+1,1)+MID(REPT(0,9-LEN(C204))&amp;C204,9,1),10)=0='גליון נתונים-פנימי'!$F$2,B204='גליון נתונים-פנימי'!$D$3),TRUE,"סוג זיהוי או מספר ת.ז לא תקינים")</f>
        <v>סוג זיהוי או מספר ת.ז לא תקינים</v>
      </c>
      <c r="M204" s="12" t="str">
        <f>IF(OR(I204='גליון נתונים-פנימי'!$F$2,J204='גליון נתונים-פנימי'!$F$2),"","סוג או מס' זיהוי אינם תקינים")</f>
        <v>סוג או מס' זיהוי אינם תקינים</v>
      </c>
      <c r="N204" s="12" t="b">
        <f t="shared" si="11"/>
        <v>0</v>
      </c>
      <c r="O204" s="12" t="b">
        <f t="shared" si="11"/>
        <v>1</v>
      </c>
      <c r="P204" s="12" t="b">
        <f t="shared" si="12"/>
        <v>1</v>
      </c>
    </row>
    <row r="205" spans="1:16" x14ac:dyDescent="0.25">
      <c r="A205" s="12">
        <v>202</v>
      </c>
      <c r="B205" s="12"/>
      <c r="C205" s="13"/>
      <c r="D205" s="12"/>
      <c r="E205" s="12" t="s">
        <v>36</v>
      </c>
      <c r="F205" s="12"/>
      <c r="G205" s="14"/>
      <c r="H205" s="6" t="str">
        <f t="shared" si="10"/>
        <v/>
      </c>
      <c r="I205" s="12" t="str">
        <f>IF(AND(LEN(B205)&gt;0,B205='גליון נתונים-פנימי'!$D$4,LEN(C205)=8),TRUE,"סוג זיהוי או מס' דרכון לא תקין")</f>
        <v>סוג זיהוי או מס' דרכון לא תקין</v>
      </c>
      <c r="J205" s="12" t="str">
        <f>IF(AND(LEN(B205)&gt;0,B205='גליון נתונים-פנימי'!$D$3,MOD(MID(REPT(0,9-LEN(C205))&amp;C205,1,1)+MID("0246813579",MID(REPT(0,9-LEN(C205))&amp;C205,2,1)+1,1)+MID(REPT(0,9-LEN(C205))&amp;C205,3,1)+MID("0246813579",MID(REPT(0,9-LEN(C205))&amp;C205,4,1)+1,1)+MID(REPT(0,9-LEN(C205))&amp;C205,5,1)+MID("0246813579",MID(REPT(0,9-LEN(C205))&amp;C205,6,1)+1,1)+MID(REPT(0,9-LEN(C205))&amp;C205,7,1)+MID("0246813579",MID(REPT(0,9-LEN(C205))&amp;C205,8,1)+1,1)+MID(REPT(0,9-LEN(C205))&amp;C205,9,1),10)=0='גליון נתונים-פנימי'!$F$2,B205='גליון נתונים-פנימי'!$D$3),TRUE,"סוג זיהוי או מספר ת.ז לא תקינים")</f>
        <v>סוג זיהוי או מספר ת.ז לא תקינים</v>
      </c>
      <c r="M205" s="12" t="str">
        <f>IF(OR(I205='גליון נתונים-פנימי'!$F$2,J205='גליון נתונים-פנימי'!$F$2),"","סוג או מס' זיהוי אינם תקינים")</f>
        <v>סוג או מס' זיהוי אינם תקינים</v>
      </c>
      <c r="N205" s="12" t="b">
        <f t="shared" si="11"/>
        <v>0</v>
      </c>
      <c r="O205" s="12" t="b">
        <f t="shared" si="11"/>
        <v>1</v>
      </c>
      <c r="P205" s="12" t="b">
        <f t="shared" si="12"/>
        <v>1</v>
      </c>
    </row>
    <row r="206" spans="1:16" x14ac:dyDescent="0.25">
      <c r="A206" s="12">
        <v>203</v>
      </c>
      <c r="B206" s="12"/>
      <c r="C206" s="13"/>
      <c r="D206" s="12"/>
      <c r="E206" s="12" t="s">
        <v>36</v>
      </c>
      <c r="F206" s="12"/>
      <c r="G206" s="14"/>
      <c r="H206" s="6" t="str">
        <f t="shared" si="10"/>
        <v/>
      </c>
      <c r="I206" s="12" t="str">
        <f>IF(AND(LEN(B206)&gt;0,B206='גליון נתונים-פנימי'!$D$4,LEN(C206)=8),TRUE,"סוג זיהוי או מס' דרכון לא תקין")</f>
        <v>סוג זיהוי או מס' דרכון לא תקין</v>
      </c>
      <c r="J206" s="12" t="str">
        <f>IF(AND(LEN(B206)&gt;0,B206='גליון נתונים-פנימי'!$D$3,MOD(MID(REPT(0,9-LEN(C206))&amp;C206,1,1)+MID("0246813579",MID(REPT(0,9-LEN(C206))&amp;C206,2,1)+1,1)+MID(REPT(0,9-LEN(C206))&amp;C206,3,1)+MID("0246813579",MID(REPT(0,9-LEN(C206))&amp;C206,4,1)+1,1)+MID(REPT(0,9-LEN(C206))&amp;C206,5,1)+MID("0246813579",MID(REPT(0,9-LEN(C206))&amp;C206,6,1)+1,1)+MID(REPT(0,9-LEN(C206))&amp;C206,7,1)+MID("0246813579",MID(REPT(0,9-LEN(C206))&amp;C206,8,1)+1,1)+MID(REPT(0,9-LEN(C206))&amp;C206,9,1),10)=0='גליון נתונים-פנימי'!$F$2,B206='גליון נתונים-פנימי'!$D$3),TRUE,"סוג זיהוי או מספר ת.ז לא תקינים")</f>
        <v>סוג זיהוי או מספר ת.ז לא תקינים</v>
      </c>
      <c r="M206" s="12" t="str">
        <f>IF(OR(I206='גליון נתונים-פנימי'!$F$2,J206='גליון נתונים-פנימי'!$F$2),"","סוג או מס' זיהוי אינם תקינים")</f>
        <v>סוג או מס' זיהוי אינם תקינים</v>
      </c>
      <c r="N206" s="12" t="b">
        <f t="shared" si="11"/>
        <v>0</v>
      </c>
      <c r="O206" s="12" t="b">
        <f t="shared" si="11"/>
        <v>1</v>
      </c>
      <c r="P206" s="12" t="b">
        <f t="shared" si="12"/>
        <v>1</v>
      </c>
    </row>
    <row r="207" spans="1:16" x14ac:dyDescent="0.25">
      <c r="A207" s="12">
        <v>204</v>
      </c>
      <c r="B207" s="12"/>
      <c r="C207" s="13"/>
      <c r="D207" s="12"/>
      <c r="E207" s="12" t="s">
        <v>36</v>
      </c>
      <c r="F207" s="12"/>
      <c r="G207" s="14"/>
      <c r="H207" s="6" t="str">
        <f t="shared" si="10"/>
        <v/>
      </c>
      <c r="I207" s="12" t="str">
        <f>IF(AND(LEN(B207)&gt;0,B207='גליון נתונים-פנימי'!$D$4,LEN(C207)=8),TRUE,"סוג זיהוי או מס' דרכון לא תקין")</f>
        <v>סוג זיהוי או מס' דרכון לא תקין</v>
      </c>
      <c r="J207" s="12" t="str">
        <f>IF(AND(LEN(B207)&gt;0,B207='גליון נתונים-פנימי'!$D$3,MOD(MID(REPT(0,9-LEN(C207))&amp;C207,1,1)+MID("0246813579",MID(REPT(0,9-LEN(C207))&amp;C207,2,1)+1,1)+MID(REPT(0,9-LEN(C207))&amp;C207,3,1)+MID("0246813579",MID(REPT(0,9-LEN(C207))&amp;C207,4,1)+1,1)+MID(REPT(0,9-LEN(C207))&amp;C207,5,1)+MID("0246813579",MID(REPT(0,9-LEN(C207))&amp;C207,6,1)+1,1)+MID(REPT(0,9-LEN(C207))&amp;C207,7,1)+MID("0246813579",MID(REPT(0,9-LEN(C207))&amp;C207,8,1)+1,1)+MID(REPT(0,9-LEN(C207))&amp;C207,9,1),10)=0='גליון נתונים-פנימי'!$F$2,B207='גליון נתונים-פנימי'!$D$3),TRUE,"סוג זיהוי או מספר ת.ז לא תקינים")</f>
        <v>סוג זיהוי או מספר ת.ז לא תקינים</v>
      </c>
      <c r="M207" s="12" t="str">
        <f>IF(OR(I207='גליון נתונים-פנימי'!$F$2,J207='גליון נתונים-פנימי'!$F$2),"","סוג או מס' זיהוי אינם תקינים")</f>
        <v>סוג או מס' זיהוי אינם תקינים</v>
      </c>
      <c r="N207" s="12" t="b">
        <f t="shared" si="11"/>
        <v>0</v>
      </c>
      <c r="O207" s="12" t="b">
        <f t="shared" si="11"/>
        <v>1</v>
      </c>
      <c r="P207" s="12" t="b">
        <f t="shared" si="12"/>
        <v>1</v>
      </c>
    </row>
    <row r="208" spans="1:16" x14ac:dyDescent="0.25">
      <c r="A208" s="12">
        <v>205</v>
      </c>
      <c r="B208" s="12"/>
      <c r="C208" s="13"/>
      <c r="D208" s="12"/>
      <c r="E208" s="12" t="s">
        <v>36</v>
      </c>
      <c r="F208" s="12"/>
      <c r="G208" s="14"/>
      <c r="H208" s="6" t="str">
        <f t="shared" si="10"/>
        <v/>
      </c>
      <c r="I208" s="12" t="str">
        <f>IF(AND(LEN(B208)&gt;0,B208='גליון נתונים-פנימי'!$D$4,LEN(C208)=8),TRUE,"סוג זיהוי או מס' דרכון לא תקין")</f>
        <v>סוג זיהוי או מס' דרכון לא תקין</v>
      </c>
      <c r="J208" s="12" t="str">
        <f>IF(AND(LEN(B208)&gt;0,B208='גליון נתונים-פנימי'!$D$3,MOD(MID(REPT(0,9-LEN(C208))&amp;C208,1,1)+MID("0246813579",MID(REPT(0,9-LEN(C208))&amp;C208,2,1)+1,1)+MID(REPT(0,9-LEN(C208))&amp;C208,3,1)+MID("0246813579",MID(REPT(0,9-LEN(C208))&amp;C208,4,1)+1,1)+MID(REPT(0,9-LEN(C208))&amp;C208,5,1)+MID("0246813579",MID(REPT(0,9-LEN(C208))&amp;C208,6,1)+1,1)+MID(REPT(0,9-LEN(C208))&amp;C208,7,1)+MID("0246813579",MID(REPT(0,9-LEN(C208))&amp;C208,8,1)+1,1)+MID(REPT(0,9-LEN(C208))&amp;C208,9,1),10)=0='גליון נתונים-פנימי'!$F$2,B208='גליון נתונים-פנימי'!$D$3),TRUE,"סוג זיהוי או מספר ת.ז לא תקינים")</f>
        <v>סוג זיהוי או מספר ת.ז לא תקינים</v>
      </c>
      <c r="M208" s="12" t="str">
        <f>IF(OR(I208='גליון נתונים-פנימי'!$F$2,J208='גליון נתונים-פנימי'!$F$2),"","סוג או מס' זיהוי אינם תקינים")</f>
        <v>סוג או מס' זיהוי אינם תקינים</v>
      </c>
      <c r="N208" s="12" t="b">
        <f t="shared" si="11"/>
        <v>0</v>
      </c>
      <c r="O208" s="12" t="b">
        <f t="shared" si="11"/>
        <v>1</v>
      </c>
      <c r="P208" s="12" t="b">
        <f t="shared" si="12"/>
        <v>1</v>
      </c>
    </row>
    <row r="209" spans="1:16" x14ac:dyDescent="0.25">
      <c r="A209" s="12">
        <v>206</v>
      </c>
      <c r="B209" s="12"/>
      <c r="C209" s="13"/>
      <c r="D209" s="12"/>
      <c r="E209" s="12" t="s">
        <v>36</v>
      </c>
      <c r="F209" s="12"/>
      <c r="G209" s="14"/>
      <c r="H209" s="6" t="str">
        <f t="shared" si="10"/>
        <v/>
      </c>
      <c r="I209" s="12" t="str">
        <f>IF(AND(LEN(B209)&gt;0,B209='גליון נתונים-פנימי'!$D$4,LEN(C209)=8),TRUE,"סוג זיהוי או מס' דרכון לא תקין")</f>
        <v>סוג זיהוי או מס' דרכון לא תקין</v>
      </c>
      <c r="J209" s="12" t="str">
        <f>IF(AND(LEN(B209)&gt;0,B209='גליון נתונים-פנימי'!$D$3,MOD(MID(REPT(0,9-LEN(C209))&amp;C209,1,1)+MID("0246813579",MID(REPT(0,9-LEN(C209))&amp;C209,2,1)+1,1)+MID(REPT(0,9-LEN(C209))&amp;C209,3,1)+MID("0246813579",MID(REPT(0,9-LEN(C209))&amp;C209,4,1)+1,1)+MID(REPT(0,9-LEN(C209))&amp;C209,5,1)+MID("0246813579",MID(REPT(0,9-LEN(C209))&amp;C209,6,1)+1,1)+MID(REPT(0,9-LEN(C209))&amp;C209,7,1)+MID("0246813579",MID(REPT(0,9-LEN(C209))&amp;C209,8,1)+1,1)+MID(REPT(0,9-LEN(C209))&amp;C209,9,1),10)=0='גליון נתונים-פנימי'!$F$2,B209='גליון נתונים-פנימי'!$D$3),TRUE,"סוג זיהוי או מספר ת.ז לא תקינים")</f>
        <v>סוג זיהוי או מספר ת.ז לא תקינים</v>
      </c>
      <c r="M209" s="12" t="str">
        <f>IF(OR(I209='גליון נתונים-פנימי'!$F$2,J209='גליון נתונים-פנימי'!$F$2),"","סוג או מס' זיהוי אינם תקינים")</f>
        <v>סוג או מס' זיהוי אינם תקינים</v>
      </c>
      <c r="N209" s="12" t="b">
        <f t="shared" si="11"/>
        <v>0</v>
      </c>
      <c r="O209" s="12" t="b">
        <f t="shared" si="11"/>
        <v>1</v>
      </c>
      <c r="P209" s="12" t="b">
        <f t="shared" si="12"/>
        <v>1</v>
      </c>
    </row>
    <row r="210" spans="1:16" x14ac:dyDescent="0.25">
      <c r="A210" s="12">
        <v>207</v>
      </c>
      <c r="B210" s="12"/>
      <c r="C210" s="13"/>
      <c r="D210" s="12"/>
      <c r="E210" s="12" t="s">
        <v>36</v>
      </c>
      <c r="F210" s="12"/>
      <c r="G210" s="14"/>
      <c r="H210" s="6" t="str">
        <f t="shared" si="10"/>
        <v/>
      </c>
      <c r="I210" s="12" t="str">
        <f>IF(AND(LEN(B210)&gt;0,B210='גליון נתונים-פנימי'!$D$4,LEN(C210)=8),TRUE,"סוג זיהוי או מס' דרכון לא תקין")</f>
        <v>סוג זיהוי או מס' דרכון לא תקין</v>
      </c>
      <c r="J210" s="12" t="str">
        <f>IF(AND(LEN(B210)&gt;0,B210='גליון נתונים-פנימי'!$D$3,MOD(MID(REPT(0,9-LEN(C210))&amp;C210,1,1)+MID("0246813579",MID(REPT(0,9-LEN(C210))&amp;C210,2,1)+1,1)+MID(REPT(0,9-LEN(C210))&amp;C210,3,1)+MID("0246813579",MID(REPT(0,9-LEN(C210))&amp;C210,4,1)+1,1)+MID(REPT(0,9-LEN(C210))&amp;C210,5,1)+MID("0246813579",MID(REPT(0,9-LEN(C210))&amp;C210,6,1)+1,1)+MID(REPT(0,9-LEN(C210))&amp;C210,7,1)+MID("0246813579",MID(REPT(0,9-LEN(C210))&amp;C210,8,1)+1,1)+MID(REPT(0,9-LEN(C210))&amp;C210,9,1),10)=0='גליון נתונים-פנימי'!$F$2,B210='גליון נתונים-פנימי'!$D$3),TRUE,"סוג זיהוי או מספר ת.ז לא תקינים")</f>
        <v>סוג זיהוי או מספר ת.ז לא תקינים</v>
      </c>
      <c r="M210" s="12" t="str">
        <f>IF(OR(I210='גליון נתונים-פנימי'!$F$2,J210='גליון נתונים-פנימי'!$F$2),"","סוג או מס' זיהוי אינם תקינים")</f>
        <v>סוג או מס' זיהוי אינם תקינים</v>
      </c>
      <c r="N210" s="12" t="b">
        <f t="shared" si="11"/>
        <v>0</v>
      </c>
      <c r="O210" s="12" t="b">
        <f t="shared" si="11"/>
        <v>1</v>
      </c>
      <c r="P210" s="12" t="b">
        <f t="shared" si="12"/>
        <v>1</v>
      </c>
    </row>
    <row r="211" spans="1:16" x14ac:dyDescent="0.25">
      <c r="A211" s="12">
        <v>208</v>
      </c>
      <c r="B211" s="12"/>
      <c r="C211" s="13"/>
      <c r="D211" s="12"/>
      <c r="E211" s="12" t="s">
        <v>36</v>
      </c>
      <c r="F211" s="12"/>
      <c r="G211" s="14"/>
      <c r="H211" s="6" t="str">
        <f t="shared" si="10"/>
        <v/>
      </c>
      <c r="I211" s="12" t="str">
        <f>IF(AND(LEN(B211)&gt;0,B211='גליון נתונים-פנימי'!$D$4,LEN(C211)=8),TRUE,"סוג זיהוי או מס' דרכון לא תקין")</f>
        <v>סוג זיהוי או מס' דרכון לא תקין</v>
      </c>
      <c r="J211" s="12" t="str">
        <f>IF(AND(LEN(B211)&gt;0,B211='גליון נתונים-פנימי'!$D$3,MOD(MID(REPT(0,9-LEN(C211))&amp;C211,1,1)+MID("0246813579",MID(REPT(0,9-LEN(C211))&amp;C211,2,1)+1,1)+MID(REPT(0,9-LEN(C211))&amp;C211,3,1)+MID("0246813579",MID(REPT(0,9-LEN(C211))&amp;C211,4,1)+1,1)+MID(REPT(0,9-LEN(C211))&amp;C211,5,1)+MID("0246813579",MID(REPT(0,9-LEN(C211))&amp;C211,6,1)+1,1)+MID(REPT(0,9-LEN(C211))&amp;C211,7,1)+MID("0246813579",MID(REPT(0,9-LEN(C211))&amp;C211,8,1)+1,1)+MID(REPT(0,9-LEN(C211))&amp;C211,9,1),10)=0='גליון נתונים-פנימי'!$F$2,B211='גליון נתונים-פנימי'!$D$3),TRUE,"סוג זיהוי או מספר ת.ז לא תקינים")</f>
        <v>סוג זיהוי או מספר ת.ז לא תקינים</v>
      </c>
      <c r="M211" s="12" t="str">
        <f>IF(OR(I211='גליון נתונים-פנימי'!$F$2,J211='גליון נתונים-פנימי'!$F$2),"","סוג או מס' זיהוי אינם תקינים")</f>
        <v>סוג או מס' זיהוי אינם תקינים</v>
      </c>
      <c r="N211" s="12" t="b">
        <f t="shared" si="11"/>
        <v>0</v>
      </c>
      <c r="O211" s="12" t="b">
        <f t="shared" si="11"/>
        <v>1</v>
      </c>
      <c r="P211" s="12" t="b">
        <f t="shared" si="12"/>
        <v>1</v>
      </c>
    </row>
    <row r="212" spans="1:16" x14ac:dyDescent="0.25">
      <c r="A212" s="12">
        <v>209</v>
      </c>
      <c r="B212" s="12"/>
      <c r="C212" s="13"/>
      <c r="D212" s="12"/>
      <c r="E212" s="12" t="s">
        <v>36</v>
      </c>
      <c r="F212" s="12"/>
      <c r="G212" s="14"/>
      <c r="H212" s="6" t="str">
        <f t="shared" si="10"/>
        <v/>
      </c>
      <c r="I212" s="12" t="str">
        <f>IF(AND(LEN(B212)&gt;0,B212='גליון נתונים-פנימי'!$D$4,LEN(C212)=8),TRUE,"סוג זיהוי או מס' דרכון לא תקין")</f>
        <v>סוג זיהוי או מס' דרכון לא תקין</v>
      </c>
      <c r="J212" s="12" t="str">
        <f>IF(AND(LEN(B212)&gt;0,B212='גליון נתונים-פנימי'!$D$3,MOD(MID(REPT(0,9-LEN(C212))&amp;C212,1,1)+MID("0246813579",MID(REPT(0,9-LEN(C212))&amp;C212,2,1)+1,1)+MID(REPT(0,9-LEN(C212))&amp;C212,3,1)+MID("0246813579",MID(REPT(0,9-LEN(C212))&amp;C212,4,1)+1,1)+MID(REPT(0,9-LEN(C212))&amp;C212,5,1)+MID("0246813579",MID(REPT(0,9-LEN(C212))&amp;C212,6,1)+1,1)+MID(REPT(0,9-LEN(C212))&amp;C212,7,1)+MID("0246813579",MID(REPT(0,9-LEN(C212))&amp;C212,8,1)+1,1)+MID(REPT(0,9-LEN(C212))&amp;C212,9,1),10)=0='גליון נתונים-פנימי'!$F$2,B212='גליון נתונים-פנימי'!$D$3),TRUE,"סוג זיהוי או מספר ת.ז לא תקינים")</f>
        <v>סוג זיהוי או מספר ת.ז לא תקינים</v>
      </c>
      <c r="M212" s="12" t="str">
        <f>IF(OR(I212='גליון נתונים-פנימי'!$F$2,J212='גליון נתונים-פנימי'!$F$2),"","סוג או מס' זיהוי אינם תקינים")</f>
        <v>סוג או מס' זיהוי אינם תקינים</v>
      </c>
      <c r="N212" s="12" t="b">
        <f t="shared" si="11"/>
        <v>0</v>
      </c>
      <c r="O212" s="12" t="b">
        <f t="shared" si="11"/>
        <v>1</v>
      </c>
      <c r="P212" s="12" t="b">
        <f t="shared" si="12"/>
        <v>1</v>
      </c>
    </row>
    <row r="213" spans="1:16" x14ac:dyDescent="0.25">
      <c r="A213" s="12">
        <v>210</v>
      </c>
      <c r="B213" s="12"/>
      <c r="C213" s="13"/>
      <c r="D213" s="12"/>
      <c r="E213" s="12" t="s">
        <v>36</v>
      </c>
      <c r="F213" s="12"/>
      <c r="G213" s="14"/>
      <c r="H213" s="6" t="str">
        <f t="shared" si="10"/>
        <v/>
      </c>
      <c r="I213" s="12" t="str">
        <f>IF(AND(LEN(B213)&gt;0,B213='גליון נתונים-פנימי'!$D$4,LEN(C213)=8),TRUE,"סוג זיהוי או מס' דרכון לא תקין")</f>
        <v>סוג זיהוי או מס' דרכון לא תקין</v>
      </c>
      <c r="J213" s="12" t="str">
        <f>IF(AND(LEN(B213)&gt;0,B213='גליון נתונים-פנימי'!$D$3,MOD(MID(REPT(0,9-LEN(C213))&amp;C213,1,1)+MID("0246813579",MID(REPT(0,9-LEN(C213))&amp;C213,2,1)+1,1)+MID(REPT(0,9-LEN(C213))&amp;C213,3,1)+MID("0246813579",MID(REPT(0,9-LEN(C213))&amp;C213,4,1)+1,1)+MID(REPT(0,9-LEN(C213))&amp;C213,5,1)+MID("0246813579",MID(REPT(0,9-LEN(C213))&amp;C213,6,1)+1,1)+MID(REPT(0,9-LEN(C213))&amp;C213,7,1)+MID("0246813579",MID(REPT(0,9-LEN(C213))&amp;C213,8,1)+1,1)+MID(REPT(0,9-LEN(C213))&amp;C213,9,1),10)=0='גליון נתונים-פנימי'!$F$2,B213='גליון נתונים-פנימי'!$D$3),TRUE,"סוג זיהוי או מספר ת.ז לא תקינים")</f>
        <v>סוג זיהוי או מספר ת.ז לא תקינים</v>
      </c>
      <c r="M213" s="12" t="str">
        <f>IF(OR(I213='גליון נתונים-פנימי'!$F$2,J213='גליון נתונים-פנימי'!$F$2),"","סוג או מס' זיהוי אינם תקינים")</f>
        <v>סוג או מס' זיהוי אינם תקינים</v>
      </c>
      <c r="N213" s="12" t="b">
        <f t="shared" si="11"/>
        <v>0</v>
      </c>
      <c r="O213" s="12" t="b">
        <f t="shared" si="11"/>
        <v>1</v>
      </c>
      <c r="P213" s="12" t="b">
        <f t="shared" si="12"/>
        <v>1</v>
      </c>
    </row>
    <row r="214" spans="1:16" x14ac:dyDescent="0.25">
      <c r="A214" s="12">
        <v>211</v>
      </c>
      <c r="B214" s="12"/>
      <c r="C214" s="13"/>
      <c r="D214" s="12"/>
      <c r="E214" s="12" t="s">
        <v>36</v>
      </c>
      <c r="F214" s="12"/>
      <c r="G214" s="14"/>
      <c r="H214" s="6" t="str">
        <f t="shared" si="10"/>
        <v/>
      </c>
      <c r="I214" s="12" t="str">
        <f>IF(AND(LEN(B214)&gt;0,B214='גליון נתונים-פנימי'!$D$4,LEN(C214)=8),TRUE,"סוג זיהוי או מס' דרכון לא תקין")</f>
        <v>סוג זיהוי או מס' דרכון לא תקין</v>
      </c>
      <c r="J214" s="12" t="str">
        <f>IF(AND(LEN(B214)&gt;0,B214='גליון נתונים-פנימי'!$D$3,MOD(MID(REPT(0,9-LEN(C214))&amp;C214,1,1)+MID("0246813579",MID(REPT(0,9-LEN(C214))&amp;C214,2,1)+1,1)+MID(REPT(0,9-LEN(C214))&amp;C214,3,1)+MID("0246813579",MID(REPT(0,9-LEN(C214))&amp;C214,4,1)+1,1)+MID(REPT(0,9-LEN(C214))&amp;C214,5,1)+MID("0246813579",MID(REPT(0,9-LEN(C214))&amp;C214,6,1)+1,1)+MID(REPT(0,9-LEN(C214))&amp;C214,7,1)+MID("0246813579",MID(REPT(0,9-LEN(C214))&amp;C214,8,1)+1,1)+MID(REPT(0,9-LEN(C214))&amp;C214,9,1),10)=0='גליון נתונים-פנימי'!$F$2,B214='גליון נתונים-פנימי'!$D$3),TRUE,"סוג זיהוי או מספר ת.ז לא תקינים")</f>
        <v>סוג זיהוי או מספר ת.ז לא תקינים</v>
      </c>
      <c r="M214" s="12" t="str">
        <f>IF(OR(I214='גליון נתונים-פנימי'!$F$2,J214='גליון נתונים-פנימי'!$F$2),"","סוג או מס' זיהוי אינם תקינים")</f>
        <v>סוג או מס' זיהוי אינם תקינים</v>
      </c>
      <c r="N214" s="12" t="b">
        <f t="shared" si="11"/>
        <v>0</v>
      </c>
      <c r="O214" s="12" t="b">
        <f t="shared" si="11"/>
        <v>1</v>
      </c>
      <c r="P214" s="12" t="b">
        <f t="shared" si="12"/>
        <v>1</v>
      </c>
    </row>
    <row r="215" spans="1:16" x14ac:dyDescent="0.25">
      <c r="A215" s="12">
        <v>212</v>
      </c>
      <c r="B215" s="12"/>
      <c r="C215" s="13"/>
      <c r="D215" s="12"/>
      <c r="E215" s="12" t="s">
        <v>36</v>
      </c>
      <c r="F215" s="12"/>
      <c r="G215" s="14"/>
      <c r="H215" s="6" t="str">
        <f t="shared" si="10"/>
        <v/>
      </c>
      <c r="I215" s="12" t="str">
        <f>IF(AND(LEN(B215)&gt;0,B215='גליון נתונים-פנימי'!$D$4,LEN(C215)=8),TRUE,"סוג זיהוי או מס' דרכון לא תקין")</f>
        <v>סוג זיהוי או מס' דרכון לא תקין</v>
      </c>
      <c r="J215" s="12" t="str">
        <f>IF(AND(LEN(B215)&gt;0,B215='גליון נתונים-פנימי'!$D$3,MOD(MID(REPT(0,9-LEN(C215))&amp;C215,1,1)+MID("0246813579",MID(REPT(0,9-LEN(C215))&amp;C215,2,1)+1,1)+MID(REPT(0,9-LEN(C215))&amp;C215,3,1)+MID("0246813579",MID(REPT(0,9-LEN(C215))&amp;C215,4,1)+1,1)+MID(REPT(0,9-LEN(C215))&amp;C215,5,1)+MID("0246813579",MID(REPT(0,9-LEN(C215))&amp;C215,6,1)+1,1)+MID(REPT(0,9-LEN(C215))&amp;C215,7,1)+MID("0246813579",MID(REPT(0,9-LEN(C215))&amp;C215,8,1)+1,1)+MID(REPT(0,9-LEN(C215))&amp;C215,9,1),10)=0='גליון נתונים-פנימי'!$F$2,B215='גליון נתונים-פנימי'!$D$3),TRUE,"סוג זיהוי או מספר ת.ז לא תקינים")</f>
        <v>סוג זיהוי או מספר ת.ז לא תקינים</v>
      </c>
      <c r="M215" s="12" t="str">
        <f>IF(OR(I215='גליון נתונים-פנימי'!$F$2,J215='גליון נתונים-פנימי'!$F$2),"","סוג או מס' זיהוי אינם תקינים")</f>
        <v>סוג או מס' זיהוי אינם תקינים</v>
      </c>
      <c r="N215" s="12" t="b">
        <f t="shared" si="11"/>
        <v>0</v>
      </c>
      <c r="O215" s="12" t="b">
        <f t="shared" si="11"/>
        <v>1</v>
      </c>
      <c r="P215" s="12" t="b">
        <f t="shared" si="12"/>
        <v>1</v>
      </c>
    </row>
    <row r="216" spans="1:16" x14ac:dyDescent="0.25">
      <c r="A216" s="12">
        <v>213</v>
      </c>
      <c r="B216" s="12"/>
      <c r="C216" s="13"/>
      <c r="D216" s="12"/>
      <c r="E216" s="12" t="s">
        <v>36</v>
      </c>
      <c r="F216" s="12"/>
      <c r="G216" s="14"/>
      <c r="H216" s="6" t="str">
        <f t="shared" si="10"/>
        <v/>
      </c>
      <c r="I216" s="12" t="str">
        <f>IF(AND(LEN(B216)&gt;0,B216='גליון נתונים-פנימי'!$D$4,LEN(C216)=8),TRUE,"סוג זיהוי או מס' דרכון לא תקין")</f>
        <v>סוג זיהוי או מס' דרכון לא תקין</v>
      </c>
      <c r="J216" s="12" t="str">
        <f>IF(AND(LEN(B216)&gt;0,B216='גליון נתונים-פנימי'!$D$3,MOD(MID(REPT(0,9-LEN(C216))&amp;C216,1,1)+MID("0246813579",MID(REPT(0,9-LEN(C216))&amp;C216,2,1)+1,1)+MID(REPT(0,9-LEN(C216))&amp;C216,3,1)+MID("0246813579",MID(REPT(0,9-LEN(C216))&amp;C216,4,1)+1,1)+MID(REPT(0,9-LEN(C216))&amp;C216,5,1)+MID("0246813579",MID(REPT(0,9-LEN(C216))&amp;C216,6,1)+1,1)+MID(REPT(0,9-LEN(C216))&amp;C216,7,1)+MID("0246813579",MID(REPT(0,9-LEN(C216))&amp;C216,8,1)+1,1)+MID(REPT(0,9-LEN(C216))&amp;C216,9,1),10)=0='גליון נתונים-פנימי'!$F$2,B216='גליון נתונים-פנימי'!$D$3),TRUE,"סוג זיהוי או מספר ת.ז לא תקינים")</f>
        <v>סוג זיהוי או מספר ת.ז לא תקינים</v>
      </c>
      <c r="M216" s="12" t="str">
        <f>IF(OR(I216='גליון נתונים-פנימי'!$F$2,J216='גליון נתונים-פנימי'!$F$2),"","סוג או מס' זיהוי אינם תקינים")</f>
        <v>סוג או מס' זיהוי אינם תקינים</v>
      </c>
      <c r="N216" s="12" t="b">
        <f t="shared" si="11"/>
        <v>0</v>
      </c>
      <c r="O216" s="12" t="b">
        <f t="shared" si="11"/>
        <v>1</v>
      </c>
      <c r="P216" s="12" t="b">
        <f t="shared" si="12"/>
        <v>1</v>
      </c>
    </row>
    <row r="217" spans="1:16" x14ac:dyDescent="0.25">
      <c r="A217" s="12">
        <v>214</v>
      </c>
      <c r="B217" s="12"/>
      <c r="C217" s="13"/>
      <c r="D217" s="12"/>
      <c r="E217" s="12" t="s">
        <v>36</v>
      </c>
      <c r="F217" s="12"/>
      <c r="G217" s="14"/>
      <c r="H217" s="6" t="str">
        <f t="shared" si="10"/>
        <v/>
      </c>
      <c r="I217" s="12" t="str">
        <f>IF(AND(LEN(B217)&gt;0,B217='גליון נתונים-פנימי'!$D$4,LEN(C217)=8),TRUE,"סוג זיהוי או מס' דרכון לא תקין")</f>
        <v>סוג זיהוי או מס' דרכון לא תקין</v>
      </c>
      <c r="J217" s="12" t="str">
        <f>IF(AND(LEN(B217)&gt;0,B217='גליון נתונים-פנימי'!$D$3,MOD(MID(REPT(0,9-LEN(C217))&amp;C217,1,1)+MID("0246813579",MID(REPT(0,9-LEN(C217))&amp;C217,2,1)+1,1)+MID(REPT(0,9-LEN(C217))&amp;C217,3,1)+MID("0246813579",MID(REPT(0,9-LEN(C217))&amp;C217,4,1)+1,1)+MID(REPT(0,9-LEN(C217))&amp;C217,5,1)+MID("0246813579",MID(REPT(0,9-LEN(C217))&amp;C217,6,1)+1,1)+MID(REPT(0,9-LEN(C217))&amp;C217,7,1)+MID("0246813579",MID(REPT(0,9-LEN(C217))&amp;C217,8,1)+1,1)+MID(REPT(0,9-LEN(C217))&amp;C217,9,1),10)=0='גליון נתונים-פנימי'!$F$2,B217='גליון נתונים-פנימי'!$D$3),TRUE,"סוג זיהוי או מספר ת.ז לא תקינים")</f>
        <v>סוג זיהוי או מספר ת.ז לא תקינים</v>
      </c>
      <c r="M217" s="12" t="str">
        <f>IF(OR(I217='גליון נתונים-פנימי'!$F$2,J217='גליון נתונים-פנימי'!$F$2),"","סוג או מס' זיהוי אינם תקינים")</f>
        <v>סוג או מס' זיהוי אינם תקינים</v>
      </c>
      <c r="N217" s="12" t="b">
        <f t="shared" si="11"/>
        <v>0</v>
      </c>
      <c r="O217" s="12" t="b">
        <f t="shared" si="11"/>
        <v>1</v>
      </c>
      <c r="P217" s="12" t="b">
        <f t="shared" si="12"/>
        <v>1</v>
      </c>
    </row>
    <row r="218" spans="1:16" x14ac:dyDescent="0.25">
      <c r="A218" s="12">
        <v>215</v>
      </c>
      <c r="B218" s="12"/>
      <c r="C218" s="13"/>
      <c r="D218" s="12"/>
      <c r="E218" s="12" t="s">
        <v>36</v>
      </c>
      <c r="F218" s="12"/>
      <c r="G218" s="14"/>
      <c r="H218" s="6" t="str">
        <f t="shared" si="10"/>
        <v/>
      </c>
      <c r="I218" s="12" t="str">
        <f>IF(AND(LEN(B218)&gt;0,B218='גליון נתונים-פנימי'!$D$4,LEN(C218)=8),TRUE,"סוג זיהוי או מס' דרכון לא תקין")</f>
        <v>סוג זיהוי או מס' דרכון לא תקין</v>
      </c>
      <c r="J218" s="12" t="str">
        <f>IF(AND(LEN(B218)&gt;0,B218='גליון נתונים-פנימי'!$D$3,MOD(MID(REPT(0,9-LEN(C218))&amp;C218,1,1)+MID("0246813579",MID(REPT(0,9-LEN(C218))&amp;C218,2,1)+1,1)+MID(REPT(0,9-LEN(C218))&amp;C218,3,1)+MID("0246813579",MID(REPT(0,9-LEN(C218))&amp;C218,4,1)+1,1)+MID(REPT(0,9-LEN(C218))&amp;C218,5,1)+MID("0246813579",MID(REPT(0,9-LEN(C218))&amp;C218,6,1)+1,1)+MID(REPT(0,9-LEN(C218))&amp;C218,7,1)+MID("0246813579",MID(REPT(0,9-LEN(C218))&amp;C218,8,1)+1,1)+MID(REPT(0,9-LEN(C218))&amp;C218,9,1),10)=0='גליון נתונים-פנימי'!$F$2,B218='גליון נתונים-פנימי'!$D$3),TRUE,"סוג זיהוי או מספר ת.ז לא תקינים")</f>
        <v>סוג זיהוי או מספר ת.ז לא תקינים</v>
      </c>
      <c r="M218" s="12" t="str">
        <f>IF(OR(I218='גליון נתונים-פנימי'!$F$2,J218='גליון נתונים-פנימי'!$F$2),"","סוג או מס' זיהוי אינם תקינים")</f>
        <v>סוג או מס' זיהוי אינם תקינים</v>
      </c>
      <c r="N218" s="12" t="b">
        <f t="shared" si="11"/>
        <v>0</v>
      </c>
      <c r="O218" s="12" t="b">
        <f t="shared" si="11"/>
        <v>1</v>
      </c>
      <c r="P218" s="12" t="b">
        <f t="shared" si="12"/>
        <v>1</v>
      </c>
    </row>
    <row r="219" spans="1:16" x14ac:dyDescent="0.25">
      <c r="A219" s="12">
        <v>216</v>
      </c>
      <c r="B219" s="12"/>
      <c r="C219" s="13"/>
      <c r="D219" s="12"/>
      <c r="E219" s="12" t="s">
        <v>36</v>
      </c>
      <c r="F219" s="12"/>
      <c r="G219" s="14"/>
      <c r="H219" s="6" t="str">
        <f t="shared" si="10"/>
        <v/>
      </c>
      <c r="I219" s="12" t="str">
        <f>IF(AND(LEN(B219)&gt;0,B219='גליון נתונים-פנימי'!$D$4,LEN(C219)=8),TRUE,"סוג זיהוי או מס' דרכון לא תקין")</f>
        <v>סוג זיהוי או מס' דרכון לא תקין</v>
      </c>
      <c r="J219" s="12" t="str">
        <f>IF(AND(LEN(B219)&gt;0,B219='גליון נתונים-פנימי'!$D$3,MOD(MID(REPT(0,9-LEN(C219))&amp;C219,1,1)+MID("0246813579",MID(REPT(0,9-LEN(C219))&amp;C219,2,1)+1,1)+MID(REPT(0,9-LEN(C219))&amp;C219,3,1)+MID("0246813579",MID(REPT(0,9-LEN(C219))&amp;C219,4,1)+1,1)+MID(REPT(0,9-LEN(C219))&amp;C219,5,1)+MID("0246813579",MID(REPT(0,9-LEN(C219))&amp;C219,6,1)+1,1)+MID(REPT(0,9-LEN(C219))&amp;C219,7,1)+MID("0246813579",MID(REPT(0,9-LEN(C219))&amp;C219,8,1)+1,1)+MID(REPT(0,9-LEN(C219))&amp;C219,9,1),10)=0='גליון נתונים-פנימי'!$F$2,B219='גליון נתונים-פנימי'!$D$3),TRUE,"סוג זיהוי או מספר ת.ז לא תקינים")</f>
        <v>סוג זיהוי או מספר ת.ז לא תקינים</v>
      </c>
      <c r="M219" s="12" t="str">
        <f>IF(OR(I219='גליון נתונים-פנימי'!$F$2,J219='גליון נתונים-פנימי'!$F$2),"","סוג או מס' זיהוי אינם תקינים")</f>
        <v>סוג או מס' זיהוי אינם תקינים</v>
      </c>
      <c r="N219" s="12" t="b">
        <f t="shared" si="11"/>
        <v>0</v>
      </c>
      <c r="O219" s="12" t="b">
        <f t="shared" si="11"/>
        <v>1</v>
      </c>
      <c r="P219" s="12" t="b">
        <f t="shared" si="12"/>
        <v>1</v>
      </c>
    </row>
    <row r="220" spans="1:16" x14ac:dyDescent="0.25">
      <c r="A220" s="12">
        <v>217</v>
      </c>
      <c r="B220" s="12"/>
      <c r="C220" s="13"/>
      <c r="D220" s="12"/>
      <c r="E220" s="12" t="s">
        <v>36</v>
      </c>
      <c r="F220" s="12"/>
      <c r="G220" s="14"/>
      <c r="H220" s="6" t="str">
        <f t="shared" si="10"/>
        <v/>
      </c>
      <c r="I220" s="12" t="str">
        <f>IF(AND(LEN(B220)&gt;0,B220='גליון נתונים-פנימי'!$D$4,LEN(C220)=8),TRUE,"סוג זיהוי או מס' דרכון לא תקין")</f>
        <v>סוג זיהוי או מס' דרכון לא תקין</v>
      </c>
      <c r="J220" s="12" t="str">
        <f>IF(AND(LEN(B220)&gt;0,B220='גליון נתונים-פנימי'!$D$3,MOD(MID(REPT(0,9-LEN(C220))&amp;C220,1,1)+MID("0246813579",MID(REPT(0,9-LEN(C220))&amp;C220,2,1)+1,1)+MID(REPT(0,9-LEN(C220))&amp;C220,3,1)+MID("0246813579",MID(REPT(0,9-LEN(C220))&amp;C220,4,1)+1,1)+MID(REPT(0,9-LEN(C220))&amp;C220,5,1)+MID("0246813579",MID(REPT(0,9-LEN(C220))&amp;C220,6,1)+1,1)+MID(REPT(0,9-LEN(C220))&amp;C220,7,1)+MID("0246813579",MID(REPT(0,9-LEN(C220))&amp;C220,8,1)+1,1)+MID(REPT(0,9-LEN(C220))&amp;C220,9,1),10)=0='גליון נתונים-פנימי'!$F$2,B220='גליון נתונים-פנימי'!$D$3),TRUE,"סוג זיהוי או מספר ת.ז לא תקינים")</f>
        <v>סוג זיהוי או מספר ת.ז לא תקינים</v>
      </c>
      <c r="M220" s="12" t="str">
        <f>IF(OR(I220='גליון נתונים-פנימי'!$F$2,J220='גליון נתונים-פנימי'!$F$2),"","סוג או מס' זיהוי אינם תקינים")</f>
        <v>סוג או מס' זיהוי אינם תקינים</v>
      </c>
      <c r="N220" s="12" t="b">
        <f t="shared" si="11"/>
        <v>0</v>
      </c>
      <c r="O220" s="12" t="b">
        <f t="shared" si="11"/>
        <v>1</v>
      </c>
      <c r="P220" s="12" t="b">
        <f t="shared" si="12"/>
        <v>1</v>
      </c>
    </row>
    <row r="221" spans="1:16" x14ac:dyDescent="0.25">
      <c r="A221" s="12">
        <v>218</v>
      </c>
      <c r="B221" s="12"/>
      <c r="C221" s="13"/>
      <c r="D221" s="12"/>
      <c r="E221" s="12" t="s">
        <v>36</v>
      </c>
      <c r="F221" s="12"/>
      <c r="G221" s="14"/>
      <c r="H221" s="6" t="str">
        <f t="shared" si="10"/>
        <v/>
      </c>
      <c r="I221" s="12" t="str">
        <f>IF(AND(LEN(B221)&gt;0,B221='גליון נתונים-פנימי'!$D$4,LEN(C221)=8),TRUE,"סוג זיהוי או מס' דרכון לא תקין")</f>
        <v>סוג זיהוי או מס' דרכון לא תקין</v>
      </c>
      <c r="J221" s="12" t="str">
        <f>IF(AND(LEN(B221)&gt;0,B221='גליון נתונים-פנימי'!$D$3,MOD(MID(REPT(0,9-LEN(C221))&amp;C221,1,1)+MID("0246813579",MID(REPT(0,9-LEN(C221))&amp;C221,2,1)+1,1)+MID(REPT(0,9-LEN(C221))&amp;C221,3,1)+MID("0246813579",MID(REPT(0,9-LEN(C221))&amp;C221,4,1)+1,1)+MID(REPT(0,9-LEN(C221))&amp;C221,5,1)+MID("0246813579",MID(REPT(0,9-LEN(C221))&amp;C221,6,1)+1,1)+MID(REPT(0,9-LEN(C221))&amp;C221,7,1)+MID("0246813579",MID(REPT(0,9-LEN(C221))&amp;C221,8,1)+1,1)+MID(REPT(0,9-LEN(C221))&amp;C221,9,1),10)=0='גליון נתונים-פנימי'!$F$2,B221='גליון נתונים-פנימי'!$D$3),TRUE,"סוג זיהוי או מספר ת.ז לא תקינים")</f>
        <v>סוג זיהוי או מספר ת.ז לא תקינים</v>
      </c>
      <c r="M221" s="12" t="str">
        <f>IF(OR(I221='גליון נתונים-פנימי'!$F$2,J221='גליון נתונים-פנימי'!$F$2),"","סוג או מס' זיהוי אינם תקינים")</f>
        <v>סוג או מס' זיהוי אינם תקינים</v>
      </c>
      <c r="N221" s="12" t="b">
        <f t="shared" si="11"/>
        <v>0</v>
      </c>
      <c r="O221" s="12" t="b">
        <f t="shared" si="11"/>
        <v>1</v>
      </c>
      <c r="P221" s="12" t="b">
        <f t="shared" si="12"/>
        <v>1</v>
      </c>
    </row>
    <row r="222" spans="1:16" x14ac:dyDescent="0.25">
      <c r="A222" s="12">
        <v>219</v>
      </c>
      <c r="B222" s="12"/>
      <c r="C222" s="13"/>
      <c r="D222" s="12"/>
      <c r="E222" s="12" t="s">
        <v>36</v>
      </c>
      <c r="F222" s="12"/>
      <c r="G222" s="14"/>
      <c r="H222" s="6" t="str">
        <f t="shared" si="10"/>
        <v/>
      </c>
      <c r="I222" s="12" t="str">
        <f>IF(AND(LEN(B222)&gt;0,B222='גליון נתונים-פנימי'!$D$4,LEN(C222)=8),TRUE,"סוג זיהוי או מס' דרכון לא תקין")</f>
        <v>סוג זיהוי או מס' דרכון לא תקין</v>
      </c>
      <c r="J222" s="12" t="str">
        <f>IF(AND(LEN(B222)&gt;0,B222='גליון נתונים-פנימי'!$D$3,MOD(MID(REPT(0,9-LEN(C222))&amp;C222,1,1)+MID("0246813579",MID(REPT(0,9-LEN(C222))&amp;C222,2,1)+1,1)+MID(REPT(0,9-LEN(C222))&amp;C222,3,1)+MID("0246813579",MID(REPT(0,9-LEN(C222))&amp;C222,4,1)+1,1)+MID(REPT(0,9-LEN(C222))&amp;C222,5,1)+MID("0246813579",MID(REPT(0,9-LEN(C222))&amp;C222,6,1)+1,1)+MID(REPT(0,9-LEN(C222))&amp;C222,7,1)+MID("0246813579",MID(REPT(0,9-LEN(C222))&amp;C222,8,1)+1,1)+MID(REPT(0,9-LEN(C222))&amp;C222,9,1),10)=0='גליון נתונים-פנימי'!$F$2,B222='גליון נתונים-פנימי'!$D$3),TRUE,"סוג זיהוי או מספר ת.ז לא תקינים")</f>
        <v>סוג זיהוי או מספר ת.ז לא תקינים</v>
      </c>
      <c r="M222" s="12" t="str">
        <f>IF(OR(I222='גליון נתונים-פנימי'!$F$2,J222='גליון נתונים-פנימי'!$F$2),"","סוג או מס' זיהוי אינם תקינים")</f>
        <v>סוג או מס' זיהוי אינם תקינים</v>
      </c>
      <c r="N222" s="12" t="b">
        <f t="shared" si="11"/>
        <v>0</v>
      </c>
      <c r="O222" s="12" t="b">
        <f t="shared" si="11"/>
        <v>1</v>
      </c>
      <c r="P222" s="12" t="b">
        <f t="shared" si="12"/>
        <v>1</v>
      </c>
    </row>
    <row r="223" spans="1:16" x14ac:dyDescent="0.25">
      <c r="A223" s="12">
        <v>220</v>
      </c>
      <c r="B223" s="12"/>
      <c r="C223" s="13"/>
      <c r="D223" s="12"/>
      <c r="E223" s="12" t="s">
        <v>36</v>
      </c>
      <c r="F223" s="12"/>
      <c r="G223" s="14"/>
      <c r="H223" s="6" t="str">
        <f t="shared" si="10"/>
        <v/>
      </c>
      <c r="I223" s="12" t="str">
        <f>IF(AND(LEN(B223)&gt;0,B223='גליון נתונים-פנימי'!$D$4,LEN(C223)=8),TRUE,"סוג זיהוי או מס' דרכון לא תקין")</f>
        <v>סוג זיהוי או מס' דרכון לא תקין</v>
      </c>
      <c r="J223" s="12" t="str">
        <f>IF(AND(LEN(B223)&gt;0,B223='גליון נתונים-פנימי'!$D$3,MOD(MID(REPT(0,9-LEN(C223))&amp;C223,1,1)+MID("0246813579",MID(REPT(0,9-LEN(C223))&amp;C223,2,1)+1,1)+MID(REPT(0,9-LEN(C223))&amp;C223,3,1)+MID("0246813579",MID(REPT(0,9-LEN(C223))&amp;C223,4,1)+1,1)+MID(REPT(0,9-LEN(C223))&amp;C223,5,1)+MID("0246813579",MID(REPT(0,9-LEN(C223))&amp;C223,6,1)+1,1)+MID(REPT(0,9-LEN(C223))&amp;C223,7,1)+MID("0246813579",MID(REPT(0,9-LEN(C223))&amp;C223,8,1)+1,1)+MID(REPT(0,9-LEN(C223))&amp;C223,9,1),10)=0='גליון נתונים-פנימי'!$F$2,B223='גליון נתונים-פנימי'!$D$3),TRUE,"סוג זיהוי או מספר ת.ז לא תקינים")</f>
        <v>סוג זיהוי או מספר ת.ז לא תקינים</v>
      </c>
      <c r="M223" s="12" t="str">
        <f>IF(OR(I223='גליון נתונים-פנימי'!$F$2,J223='גליון נתונים-פנימי'!$F$2),"","סוג או מס' זיהוי אינם תקינים")</f>
        <v>סוג או מס' זיהוי אינם תקינים</v>
      </c>
      <c r="N223" s="12" t="b">
        <f t="shared" si="11"/>
        <v>0</v>
      </c>
      <c r="O223" s="12" t="b">
        <f t="shared" si="11"/>
        <v>1</v>
      </c>
      <c r="P223" s="12" t="b">
        <f t="shared" si="12"/>
        <v>1</v>
      </c>
    </row>
    <row r="224" spans="1:16" x14ac:dyDescent="0.25">
      <c r="A224" s="12">
        <v>221</v>
      </c>
      <c r="B224" s="12"/>
      <c r="C224" s="13"/>
      <c r="D224" s="12"/>
      <c r="E224" s="12" t="s">
        <v>36</v>
      </c>
      <c r="F224" s="12"/>
      <c r="G224" s="14"/>
      <c r="H224" s="6" t="str">
        <f t="shared" si="10"/>
        <v/>
      </c>
      <c r="I224" s="12" t="str">
        <f>IF(AND(LEN(B224)&gt;0,B224='גליון נתונים-פנימי'!$D$4,LEN(C224)=8),TRUE,"סוג זיהוי או מס' דרכון לא תקין")</f>
        <v>סוג זיהוי או מס' דרכון לא תקין</v>
      </c>
      <c r="J224" s="12" t="str">
        <f>IF(AND(LEN(B224)&gt;0,B224='גליון נתונים-פנימי'!$D$3,MOD(MID(REPT(0,9-LEN(C224))&amp;C224,1,1)+MID("0246813579",MID(REPT(0,9-LEN(C224))&amp;C224,2,1)+1,1)+MID(REPT(0,9-LEN(C224))&amp;C224,3,1)+MID("0246813579",MID(REPT(0,9-LEN(C224))&amp;C224,4,1)+1,1)+MID(REPT(0,9-LEN(C224))&amp;C224,5,1)+MID("0246813579",MID(REPT(0,9-LEN(C224))&amp;C224,6,1)+1,1)+MID(REPT(0,9-LEN(C224))&amp;C224,7,1)+MID("0246813579",MID(REPT(0,9-LEN(C224))&amp;C224,8,1)+1,1)+MID(REPT(0,9-LEN(C224))&amp;C224,9,1),10)=0='גליון נתונים-פנימי'!$F$2,B224='גליון נתונים-פנימי'!$D$3),TRUE,"סוג זיהוי או מספר ת.ז לא תקינים")</f>
        <v>סוג זיהוי או מספר ת.ז לא תקינים</v>
      </c>
      <c r="M224" s="12" t="str">
        <f>IF(OR(I224='גליון נתונים-פנימי'!$F$2,J224='גליון נתונים-פנימי'!$F$2),"","סוג או מס' זיהוי אינם תקינים")</f>
        <v>סוג או מס' זיהוי אינם תקינים</v>
      </c>
      <c r="N224" s="12" t="b">
        <f t="shared" si="11"/>
        <v>0</v>
      </c>
      <c r="O224" s="12" t="b">
        <f t="shared" si="11"/>
        <v>1</v>
      </c>
      <c r="P224" s="12" t="b">
        <f t="shared" si="12"/>
        <v>1</v>
      </c>
    </row>
    <row r="225" spans="1:16" x14ac:dyDescent="0.25">
      <c r="A225" s="12">
        <v>222</v>
      </c>
      <c r="B225" s="12"/>
      <c r="C225" s="13"/>
      <c r="D225" s="12"/>
      <c r="E225" s="12" t="s">
        <v>36</v>
      </c>
      <c r="F225" s="12"/>
      <c r="G225" s="14"/>
      <c r="H225" s="6" t="str">
        <f t="shared" si="10"/>
        <v/>
      </c>
      <c r="I225" s="12" t="str">
        <f>IF(AND(LEN(B225)&gt;0,B225='גליון נתונים-פנימי'!$D$4,LEN(C225)=8),TRUE,"סוג זיהוי או מס' דרכון לא תקין")</f>
        <v>סוג זיהוי או מס' דרכון לא תקין</v>
      </c>
      <c r="J225" s="12" t="str">
        <f>IF(AND(LEN(B225)&gt;0,B225='גליון נתונים-פנימי'!$D$3,MOD(MID(REPT(0,9-LEN(C225))&amp;C225,1,1)+MID("0246813579",MID(REPT(0,9-LEN(C225))&amp;C225,2,1)+1,1)+MID(REPT(0,9-LEN(C225))&amp;C225,3,1)+MID("0246813579",MID(REPT(0,9-LEN(C225))&amp;C225,4,1)+1,1)+MID(REPT(0,9-LEN(C225))&amp;C225,5,1)+MID("0246813579",MID(REPT(0,9-LEN(C225))&amp;C225,6,1)+1,1)+MID(REPT(0,9-LEN(C225))&amp;C225,7,1)+MID("0246813579",MID(REPT(0,9-LEN(C225))&amp;C225,8,1)+1,1)+MID(REPT(0,9-LEN(C225))&amp;C225,9,1),10)=0='גליון נתונים-פנימי'!$F$2,B225='גליון נתונים-פנימי'!$D$3),TRUE,"סוג זיהוי או מספר ת.ז לא תקינים")</f>
        <v>סוג זיהוי או מספר ת.ז לא תקינים</v>
      </c>
      <c r="M225" s="12" t="str">
        <f>IF(OR(I225='גליון נתונים-פנימי'!$F$2,J225='גליון נתונים-פנימי'!$F$2),"","סוג או מס' זיהוי אינם תקינים")</f>
        <v>סוג או מס' זיהוי אינם תקינים</v>
      </c>
      <c r="N225" s="12" t="b">
        <f t="shared" si="11"/>
        <v>0</v>
      </c>
      <c r="O225" s="12" t="b">
        <f t="shared" si="11"/>
        <v>1</v>
      </c>
      <c r="P225" s="12" t="b">
        <f t="shared" si="12"/>
        <v>1</v>
      </c>
    </row>
    <row r="226" spans="1:16" x14ac:dyDescent="0.25">
      <c r="A226" s="12">
        <v>223</v>
      </c>
      <c r="B226" s="12"/>
      <c r="C226" s="13"/>
      <c r="D226" s="12"/>
      <c r="E226" s="12" t="s">
        <v>36</v>
      </c>
      <c r="F226" s="12"/>
      <c r="G226" s="14"/>
      <c r="H226" s="6" t="str">
        <f t="shared" si="10"/>
        <v/>
      </c>
      <c r="I226" s="12" t="str">
        <f>IF(AND(LEN(B226)&gt;0,B226='גליון נתונים-פנימי'!$D$4,LEN(C226)=8),TRUE,"סוג זיהוי או מס' דרכון לא תקין")</f>
        <v>סוג זיהוי או מס' דרכון לא תקין</v>
      </c>
      <c r="J226" s="12" t="str">
        <f>IF(AND(LEN(B226)&gt;0,B226='גליון נתונים-פנימי'!$D$3,MOD(MID(REPT(0,9-LEN(C226))&amp;C226,1,1)+MID("0246813579",MID(REPT(0,9-LEN(C226))&amp;C226,2,1)+1,1)+MID(REPT(0,9-LEN(C226))&amp;C226,3,1)+MID("0246813579",MID(REPT(0,9-LEN(C226))&amp;C226,4,1)+1,1)+MID(REPT(0,9-LEN(C226))&amp;C226,5,1)+MID("0246813579",MID(REPT(0,9-LEN(C226))&amp;C226,6,1)+1,1)+MID(REPT(0,9-LEN(C226))&amp;C226,7,1)+MID("0246813579",MID(REPT(0,9-LEN(C226))&amp;C226,8,1)+1,1)+MID(REPT(0,9-LEN(C226))&amp;C226,9,1),10)=0='גליון נתונים-פנימי'!$F$2,B226='גליון נתונים-פנימי'!$D$3),TRUE,"סוג זיהוי או מספר ת.ז לא תקינים")</f>
        <v>סוג זיהוי או מספר ת.ז לא תקינים</v>
      </c>
      <c r="M226" s="12" t="str">
        <f>IF(OR(I226='גליון נתונים-פנימי'!$F$2,J226='גליון נתונים-פנימי'!$F$2),"","סוג או מס' זיהוי אינם תקינים")</f>
        <v>סוג או מס' זיהוי אינם תקינים</v>
      </c>
      <c r="N226" s="12" t="b">
        <f t="shared" si="11"/>
        <v>0</v>
      </c>
      <c r="O226" s="12" t="b">
        <f t="shared" si="11"/>
        <v>1</v>
      </c>
      <c r="P226" s="12" t="b">
        <f t="shared" si="12"/>
        <v>1</v>
      </c>
    </row>
    <row r="227" spans="1:16" x14ac:dyDescent="0.25">
      <c r="A227" s="12">
        <v>224</v>
      </c>
      <c r="B227" s="12"/>
      <c r="C227" s="13"/>
      <c r="D227" s="12"/>
      <c r="E227" s="12" t="s">
        <v>36</v>
      </c>
      <c r="F227" s="12"/>
      <c r="G227" s="14"/>
      <c r="H227" s="6" t="str">
        <f t="shared" si="10"/>
        <v/>
      </c>
      <c r="I227" s="12" t="str">
        <f>IF(AND(LEN(B227)&gt;0,B227='גליון נתונים-פנימי'!$D$4,LEN(C227)=8),TRUE,"סוג זיהוי או מס' דרכון לא תקין")</f>
        <v>סוג זיהוי או מס' דרכון לא תקין</v>
      </c>
      <c r="J227" s="12" t="str">
        <f>IF(AND(LEN(B227)&gt;0,B227='גליון נתונים-פנימי'!$D$3,MOD(MID(REPT(0,9-LEN(C227))&amp;C227,1,1)+MID("0246813579",MID(REPT(0,9-LEN(C227))&amp;C227,2,1)+1,1)+MID(REPT(0,9-LEN(C227))&amp;C227,3,1)+MID("0246813579",MID(REPT(0,9-LEN(C227))&amp;C227,4,1)+1,1)+MID(REPT(0,9-LEN(C227))&amp;C227,5,1)+MID("0246813579",MID(REPT(0,9-LEN(C227))&amp;C227,6,1)+1,1)+MID(REPT(0,9-LEN(C227))&amp;C227,7,1)+MID("0246813579",MID(REPT(0,9-LEN(C227))&amp;C227,8,1)+1,1)+MID(REPT(0,9-LEN(C227))&amp;C227,9,1),10)=0='גליון נתונים-פנימי'!$F$2,B227='גליון נתונים-פנימי'!$D$3),TRUE,"סוג זיהוי או מספר ת.ז לא תקינים")</f>
        <v>סוג זיהוי או מספר ת.ז לא תקינים</v>
      </c>
      <c r="M227" s="12" t="str">
        <f>IF(OR(I227='גליון נתונים-פנימי'!$F$2,J227='גליון נתונים-פנימי'!$F$2),"","סוג או מס' זיהוי אינם תקינים")</f>
        <v>סוג או מס' זיהוי אינם תקינים</v>
      </c>
      <c r="N227" s="12" t="b">
        <f t="shared" si="11"/>
        <v>0</v>
      </c>
      <c r="O227" s="12" t="b">
        <f t="shared" si="11"/>
        <v>1</v>
      </c>
      <c r="P227" s="12" t="b">
        <f t="shared" si="12"/>
        <v>1</v>
      </c>
    </row>
    <row r="228" spans="1:16" x14ac:dyDescent="0.25">
      <c r="A228" s="12">
        <v>225</v>
      </c>
      <c r="B228" s="12"/>
      <c r="C228" s="13"/>
      <c r="D228" s="12"/>
      <c r="E228" s="12" t="s">
        <v>36</v>
      </c>
      <c r="F228" s="12"/>
      <c r="G228" s="14"/>
      <c r="H228" s="6" t="str">
        <f t="shared" si="10"/>
        <v/>
      </c>
      <c r="I228" s="12" t="str">
        <f>IF(AND(LEN(B228)&gt;0,B228='גליון נתונים-פנימי'!$D$4,LEN(C228)=8),TRUE,"סוג זיהוי או מס' דרכון לא תקין")</f>
        <v>סוג זיהוי או מס' דרכון לא תקין</v>
      </c>
      <c r="J228" s="12" t="str">
        <f>IF(AND(LEN(B228)&gt;0,B228='גליון נתונים-פנימי'!$D$3,MOD(MID(REPT(0,9-LEN(C228))&amp;C228,1,1)+MID("0246813579",MID(REPT(0,9-LEN(C228))&amp;C228,2,1)+1,1)+MID(REPT(0,9-LEN(C228))&amp;C228,3,1)+MID("0246813579",MID(REPT(0,9-LEN(C228))&amp;C228,4,1)+1,1)+MID(REPT(0,9-LEN(C228))&amp;C228,5,1)+MID("0246813579",MID(REPT(0,9-LEN(C228))&amp;C228,6,1)+1,1)+MID(REPT(0,9-LEN(C228))&amp;C228,7,1)+MID("0246813579",MID(REPT(0,9-LEN(C228))&amp;C228,8,1)+1,1)+MID(REPT(0,9-LEN(C228))&amp;C228,9,1),10)=0='גליון נתונים-פנימי'!$F$2,B228='גליון נתונים-פנימי'!$D$3),TRUE,"סוג זיהוי או מספר ת.ז לא תקינים")</f>
        <v>סוג זיהוי או מספר ת.ז לא תקינים</v>
      </c>
      <c r="M228" s="12" t="str">
        <f>IF(OR(I228='גליון נתונים-פנימי'!$F$2,J228='גליון נתונים-פנימי'!$F$2),"","סוג או מס' זיהוי אינם תקינים")</f>
        <v>סוג או מס' זיהוי אינם תקינים</v>
      </c>
      <c r="N228" s="12" t="b">
        <f t="shared" si="11"/>
        <v>0</v>
      </c>
      <c r="O228" s="12" t="b">
        <f t="shared" si="11"/>
        <v>1</v>
      </c>
      <c r="P228" s="12" t="b">
        <f t="shared" si="12"/>
        <v>1</v>
      </c>
    </row>
    <row r="229" spans="1:16" x14ac:dyDescent="0.25">
      <c r="A229" s="12">
        <v>226</v>
      </c>
      <c r="B229" s="12"/>
      <c r="C229" s="13"/>
      <c r="D229" s="12"/>
      <c r="E229" s="12" t="s">
        <v>36</v>
      </c>
      <c r="F229" s="12"/>
      <c r="G229" s="14"/>
      <c r="H229" s="6" t="str">
        <f t="shared" si="10"/>
        <v/>
      </c>
      <c r="I229" s="12" t="str">
        <f>IF(AND(LEN(B229)&gt;0,B229='גליון נתונים-פנימי'!$D$4,LEN(C229)=8),TRUE,"סוג זיהוי או מס' דרכון לא תקין")</f>
        <v>סוג זיהוי או מס' דרכון לא תקין</v>
      </c>
      <c r="J229" s="12" t="str">
        <f>IF(AND(LEN(B229)&gt;0,B229='גליון נתונים-פנימי'!$D$3,MOD(MID(REPT(0,9-LEN(C229))&amp;C229,1,1)+MID("0246813579",MID(REPT(0,9-LEN(C229))&amp;C229,2,1)+1,1)+MID(REPT(0,9-LEN(C229))&amp;C229,3,1)+MID("0246813579",MID(REPT(0,9-LEN(C229))&amp;C229,4,1)+1,1)+MID(REPT(0,9-LEN(C229))&amp;C229,5,1)+MID("0246813579",MID(REPT(0,9-LEN(C229))&amp;C229,6,1)+1,1)+MID(REPT(0,9-LEN(C229))&amp;C229,7,1)+MID("0246813579",MID(REPT(0,9-LEN(C229))&amp;C229,8,1)+1,1)+MID(REPT(0,9-LEN(C229))&amp;C229,9,1),10)=0='גליון נתונים-פנימי'!$F$2,B229='גליון נתונים-פנימי'!$D$3),TRUE,"סוג זיהוי או מספר ת.ז לא תקינים")</f>
        <v>סוג זיהוי או מספר ת.ז לא תקינים</v>
      </c>
      <c r="M229" s="12" t="str">
        <f>IF(OR(I229='גליון נתונים-פנימי'!$F$2,J229='גליון נתונים-פנימי'!$F$2),"","סוג או מס' זיהוי אינם תקינים")</f>
        <v>סוג או מס' זיהוי אינם תקינים</v>
      </c>
      <c r="N229" s="12" t="b">
        <f t="shared" si="11"/>
        <v>0</v>
      </c>
      <c r="O229" s="12" t="b">
        <f t="shared" si="11"/>
        <v>1</v>
      </c>
      <c r="P229" s="12" t="b">
        <f t="shared" si="12"/>
        <v>1</v>
      </c>
    </row>
    <row r="230" spans="1:16" x14ac:dyDescent="0.25">
      <c r="A230" s="12">
        <v>227</v>
      </c>
      <c r="B230" s="12"/>
      <c r="C230" s="13"/>
      <c r="D230" s="12"/>
      <c r="E230" s="12" t="s">
        <v>36</v>
      </c>
      <c r="F230" s="12"/>
      <c r="G230" s="14"/>
      <c r="H230" s="6" t="str">
        <f t="shared" si="10"/>
        <v/>
      </c>
      <c r="I230" s="12" t="str">
        <f>IF(AND(LEN(B230)&gt;0,B230='גליון נתונים-פנימי'!$D$4,LEN(C230)=8),TRUE,"סוג זיהוי או מס' דרכון לא תקין")</f>
        <v>סוג זיהוי או מס' דרכון לא תקין</v>
      </c>
      <c r="J230" s="12" t="str">
        <f>IF(AND(LEN(B230)&gt;0,B230='גליון נתונים-פנימי'!$D$3,MOD(MID(REPT(0,9-LEN(C230))&amp;C230,1,1)+MID("0246813579",MID(REPT(0,9-LEN(C230))&amp;C230,2,1)+1,1)+MID(REPT(0,9-LEN(C230))&amp;C230,3,1)+MID("0246813579",MID(REPT(0,9-LEN(C230))&amp;C230,4,1)+1,1)+MID(REPT(0,9-LEN(C230))&amp;C230,5,1)+MID("0246813579",MID(REPT(0,9-LEN(C230))&amp;C230,6,1)+1,1)+MID(REPT(0,9-LEN(C230))&amp;C230,7,1)+MID("0246813579",MID(REPT(0,9-LEN(C230))&amp;C230,8,1)+1,1)+MID(REPT(0,9-LEN(C230))&amp;C230,9,1),10)=0='גליון נתונים-פנימי'!$F$2,B230='גליון נתונים-פנימי'!$D$3),TRUE,"סוג זיהוי או מספר ת.ז לא תקינים")</f>
        <v>סוג זיהוי או מספר ת.ז לא תקינים</v>
      </c>
      <c r="M230" s="12" t="str">
        <f>IF(OR(I230='גליון נתונים-פנימי'!$F$2,J230='גליון נתונים-פנימי'!$F$2),"","סוג או מס' זיהוי אינם תקינים")</f>
        <v>סוג או מס' זיהוי אינם תקינים</v>
      </c>
      <c r="N230" s="12" t="b">
        <f t="shared" si="11"/>
        <v>0</v>
      </c>
      <c r="O230" s="12" t="b">
        <f t="shared" si="11"/>
        <v>1</v>
      </c>
      <c r="P230" s="12" t="b">
        <f t="shared" si="12"/>
        <v>1</v>
      </c>
    </row>
    <row r="231" spans="1:16" x14ac:dyDescent="0.25">
      <c r="A231" s="12">
        <v>228</v>
      </c>
      <c r="B231" s="12"/>
      <c r="C231" s="13"/>
      <c r="D231" s="12"/>
      <c r="E231" s="12" t="s">
        <v>36</v>
      </c>
      <c r="F231" s="12"/>
      <c r="G231" s="14"/>
      <c r="H231" s="6" t="str">
        <f t="shared" si="10"/>
        <v/>
      </c>
      <c r="I231" s="12" t="str">
        <f>IF(AND(LEN(B231)&gt;0,B231='גליון נתונים-פנימי'!$D$4,LEN(C231)=8),TRUE,"סוג זיהוי או מס' דרכון לא תקין")</f>
        <v>סוג זיהוי או מס' דרכון לא תקין</v>
      </c>
      <c r="J231" s="12" t="str">
        <f>IF(AND(LEN(B231)&gt;0,B231='גליון נתונים-פנימי'!$D$3,MOD(MID(REPT(0,9-LEN(C231))&amp;C231,1,1)+MID("0246813579",MID(REPT(0,9-LEN(C231))&amp;C231,2,1)+1,1)+MID(REPT(0,9-LEN(C231))&amp;C231,3,1)+MID("0246813579",MID(REPT(0,9-LEN(C231))&amp;C231,4,1)+1,1)+MID(REPT(0,9-LEN(C231))&amp;C231,5,1)+MID("0246813579",MID(REPT(0,9-LEN(C231))&amp;C231,6,1)+1,1)+MID(REPT(0,9-LEN(C231))&amp;C231,7,1)+MID("0246813579",MID(REPT(0,9-LEN(C231))&amp;C231,8,1)+1,1)+MID(REPT(0,9-LEN(C231))&amp;C231,9,1),10)=0='גליון נתונים-פנימי'!$F$2,B231='גליון נתונים-פנימי'!$D$3),TRUE,"סוג זיהוי או מספר ת.ז לא תקינים")</f>
        <v>סוג זיהוי או מספר ת.ז לא תקינים</v>
      </c>
      <c r="M231" s="12" t="str">
        <f>IF(OR(I231='גליון נתונים-פנימי'!$F$2,J231='גליון נתונים-פנימי'!$F$2),"","סוג או מס' זיהוי אינם תקינים")</f>
        <v>סוג או מס' זיהוי אינם תקינים</v>
      </c>
      <c r="N231" s="12" t="b">
        <f t="shared" si="11"/>
        <v>0</v>
      </c>
      <c r="O231" s="12" t="b">
        <f t="shared" si="11"/>
        <v>1</v>
      </c>
      <c r="P231" s="12" t="b">
        <f t="shared" si="12"/>
        <v>1</v>
      </c>
    </row>
    <row r="232" spans="1:16" x14ac:dyDescent="0.25">
      <c r="A232" s="12">
        <v>229</v>
      </c>
      <c r="B232" s="12"/>
      <c r="C232" s="13"/>
      <c r="D232" s="12"/>
      <c r="E232" s="12" t="s">
        <v>36</v>
      </c>
      <c r="F232" s="12"/>
      <c r="G232" s="14"/>
      <c r="H232" s="6" t="str">
        <f t="shared" si="10"/>
        <v/>
      </c>
      <c r="I232" s="12" t="str">
        <f>IF(AND(LEN(B232)&gt;0,B232='גליון נתונים-פנימי'!$D$4,LEN(C232)=8),TRUE,"סוג זיהוי או מס' דרכון לא תקין")</f>
        <v>סוג זיהוי או מס' דרכון לא תקין</v>
      </c>
      <c r="J232" s="12" t="str">
        <f>IF(AND(LEN(B232)&gt;0,B232='גליון נתונים-פנימי'!$D$3,MOD(MID(REPT(0,9-LEN(C232))&amp;C232,1,1)+MID("0246813579",MID(REPT(0,9-LEN(C232))&amp;C232,2,1)+1,1)+MID(REPT(0,9-LEN(C232))&amp;C232,3,1)+MID("0246813579",MID(REPT(0,9-LEN(C232))&amp;C232,4,1)+1,1)+MID(REPT(0,9-LEN(C232))&amp;C232,5,1)+MID("0246813579",MID(REPT(0,9-LEN(C232))&amp;C232,6,1)+1,1)+MID(REPT(0,9-LEN(C232))&amp;C232,7,1)+MID("0246813579",MID(REPT(0,9-LEN(C232))&amp;C232,8,1)+1,1)+MID(REPT(0,9-LEN(C232))&amp;C232,9,1),10)=0='גליון נתונים-פנימי'!$F$2,B232='גליון נתונים-פנימי'!$D$3),TRUE,"סוג זיהוי או מספר ת.ז לא תקינים")</f>
        <v>סוג זיהוי או מספר ת.ז לא תקינים</v>
      </c>
      <c r="M232" s="12" t="str">
        <f>IF(OR(I232='גליון נתונים-פנימי'!$F$2,J232='גליון נתונים-פנימי'!$F$2),"","סוג או מס' זיהוי אינם תקינים")</f>
        <v>סוג או מס' זיהוי אינם תקינים</v>
      </c>
      <c r="N232" s="12" t="b">
        <f t="shared" si="11"/>
        <v>0</v>
      </c>
      <c r="O232" s="12" t="b">
        <f t="shared" si="11"/>
        <v>1</v>
      </c>
      <c r="P232" s="12" t="b">
        <f t="shared" si="12"/>
        <v>1</v>
      </c>
    </row>
    <row r="233" spans="1:16" x14ac:dyDescent="0.25">
      <c r="A233" s="12">
        <v>230</v>
      </c>
      <c r="B233" s="12"/>
      <c r="C233" s="13"/>
      <c r="D233" s="12"/>
      <c r="E233" s="12" t="s">
        <v>36</v>
      </c>
      <c r="F233" s="12"/>
      <c r="G233" s="14"/>
      <c r="H233" s="6" t="str">
        <f t="shared" si="10"/>
        <v/>
      </c>
      <c r="I233" s="12" t="str">
        <f>IF(AND(LEN(B233)&gt;0,B233='גליון נתונים-פנימי'!$D$4,LEN(C233)=8),TRUE,"סוג זיהוי או מס' דרכון לא תקין")</f>
        <v>סוג זיהוי או מס' דרכון לא תקין</v>
      </c>
      <c r="J233" s="12" t="str">
        <f>IF(AND(LEN(B233)&gt;0,B233='גליון נתונים-פנימי'!$D$3,MOD(MID(REPT(0,9-LEN(C233))&amp;C233,1,1)+MID("0246813579",MID(REPT(0,9-LEN(C233))&amp;C233,2,1)+1,1)+MID(REPT(0,9-LEN(C233))&amp;C233,3,1)+MID("0246813579",MID(REPT(0,9-LEN(C233))&amp;C233,4,1)+1,1)+MID(REPT(0,9-LEN(C233))&amp;C233,5,1)+MID("0246813579",MID(REPT(0,9-LEN(C233))&amp;C233,6,1)+1,1)+MID(REPT(0,9-LEN(C233))&amp;C233,7,1)+MID("0246813579",MID(REPT(0,9-LEN(C233))&amp;C233,8,1)+1,1)+MID(REPT(0,9-LEN(C233))&amp;C233,9,1),10)=0='גליון נתונים-פנימי'!$F$2,B233='גליון נתונים-פנימי'!$D$3),TRUE,"סוג זיהוי או מספר ת.ז לא תקינים")</f>
        <v>סוג זיהוי או מספר ת.ז לא תקינים</v>
      </c>
      <c r="M233" s="12" t="str">
        <f>IF(OR(I233='גליון נתונים-פנימי'!$F$2,J233='גליון נתונים-פנימי'!$F$2),"","סוג או מס' זיהוי אינם תקינים")</f>
        <v>סוג או מס' זיהוי אינם תקינים</v>
      </c>
      <c r="N233" s="12" t="b">
        <f t="shared" si="11"/>
        <v>0</v>
      </c>
      <c r="O233" s="12" t="b">
        <f t="shared" si="11"/>
        <v>1</v>
      </c>
      <c r="P233" s="12" t="b">
        <f t="shared" si="12"/>
        <v>1</v>
      </c>
    </row>
    <row r="234" spans="1:16" x14ac:dyDescent="0.25">
      <c r="A234" s="12">
        <v>231</v>
      </c>
      <c r="B234" s="12"/>
      <c r="C234" s="13"/>
      <c r="D234" s="12"/>
      <c r="E234" s="12" t="s">
        <v>36</v>
      </c>
      <c r="F234" s="12"/>
      <c r="G234" s="14"/>
      <c r="H234" s="6" t="str">
        <f t="shared" si="10"/>
        <v/>
      </c>
      <c r="I234" s="12" t="str">
        <f>IF(AND(LEN(B234)&gt;0,B234='גליון נתונים-פנימי'!$D$4,LEN(C234)=8),TRUE,"סוג זיהוי או מס' דרכון לא תקין")</f>
        <v>סוג זיהוי או מס' דרכון לא תקין</v>
      </c>
      <c r="J234" s="12" t="str">
        <f>IF(AND(LEN(B234)&gt;0,B234='גליון נתונים-פנימי'!$D$3,MOD(MID(REPT(0,9-LEN(C234))&amp;C234,1,1)+MID("0246813579",MID(REPT(0,9-LEN(C234))&amp;C234,2,1)+1,1)+MID(REPT(0,9-LEN(C234))&amp;C234,3,1)+MID("0246813579",MID(REPT(0,9-LEN(C234))&amp;C234,4,1)+1,1)+MID(REPT(0,9-LEN(C234))&amp;C234,5,1)+MID("0246813579",MID(REPT(0,9-LEN(C234))&amp;C234,6,1)+1,1)+MID(REPT(0,9-LEN(C234))&amp;C234,7,1)+MID("0246813579",MID(REPT(0,9-LEN(C234))&amp;C234,8,1)+1,1)+MID(REPT(0,9-LEN(C234))&amp;C234,9,1),10)=0='גליון נתונים-פנימי'!$F$2,B234='גליון נתונים-פנימי'!$D$3),TRUE,"סוג זיהוי או מספר ת.ז לא תקינים")</f>
        <v>סוג זיהוי או מספר ת.ז לא תקינים</v>
      </c>
      <c r="M234" s="12" t="str">
        <f>IF(OR(I234='גליון נתונים-פנימי'!$F$2,J234='גליון נתונים-פנימי'!$F$2),"","סוג או מס' זיהוי אינם תקינים")</f>
        <v>סוג או מס' זיהוי אינם תקינים</v>
      </c>
      <c r="N234" s="12" t="b">
        <f t="shared" si="11"/>
        <v>0</v>
      </c>
      <c r="O234" s="12" t="b">
        <f t="shared" si="11"/>
        <v>1</v>
      </c>
      <c r="P234" s="12" t="b">
        <f t="shared" si="12"/>
        <v>1</v>
      </c>
    </row>
    <row r="235" spans="1:16" x14ac:dyDescent="0.25">
      <c r="A235" s="12">
        <v>232</v>
      </c>
      <c r="B235" s="12"/>
      <c r="C235" s="13"/>
      <c r="D235" s="12"/>
      <c r="E235" s="12" t="s">
        <v>36</v>
      </c>
      <c r="F235" s="12"/>
      <c r="G235" s="14"/>
      <c r="H235" s="6" t="str">
        <f t="shared" si="10"/>
        <v/>
      </c>
      <c r="I235" s="12" t="str">
        <f>IF(AND(LEN(B235)&gt;0,B235='גליון נתונים-פנימי'!$D$4,LEN(C235)=8),TRUE,"סוג זיהוי או מס' דרכון לא תקין")</f>
        <v>סוג זיהוי או מס' דרכון לא תקין</v>
      </c>
      <c r="J235" s="12" t="str">
        <f>IF(AND(LEN(B235)&gt;0,B235='גליון נתונים-פנימי'!$D$3,MOD(MID(REPT(0,9-LEN(C235))&amp;C235,1,1)+MID("0246813579",MID(REPT(0,9-LEN(C235))&amp;C235,2,1)+1,1)+MID(REPT(0,9-LEN(C235))&amp;C235,3,1)+MID("0246813579",MID(REPT(0,9-LEN(C235))&amp;C235,4,1)+1,1)+MID(REPT(0,9-LEN(C235))&amp;C235,5,1)+MID("0246813579",MID(REPT(0,9-LEN(C235))&amp;C235,6,1)+1,1)+MID(REPT(0,9-LEN(C235))&amp;C235,7,1)+MID("0246813579",MID(REPT(0,9-LEN(C235))&amp;C235,8,1)+1,1)+MID(REPT(0,9-LEN(C235))&amp;C235,9,1),10)=0='גליון נתונים-פנימי'!$F$2,B235='גליון נתונים-פנימי'!$D$3),TRUE,"סוג זיהוי או מספר ת.ז לא תקינים")</f>
        <v>סוג זיהוי או מספר ת.ז לא תקינים</v>
      </c>
      <c r="M235" s="12" t="str">
        <f>IF(OR(I235='גליון נתונים-פנימי'!$F$2,J235='גליון נתונים-פנימי'!$F$2),"","סוג או מס' זיהוי אינם תקינים")</f>
        <v>סוג או מס' זיהוי אינם תקינים</v>
      </c>
      <c r="N235" s="12" t="b">
        <f t="shared" si="11"/>
        <v>0</v>
      </c>
      <c r="O235" s="12" t="b">
        <f t="shared" si="11"/>
        <v>1</v>
      </c>
      <c r="P235" s="12" t="b">
        <f t="shared" si="12"/>
        <v>1</v>
      </c>
    </row>
    <row r="236" spans="1:16" x14ac:dyDescent="0.25">
      <c r="A236" s="12">
        <v>233</v>
      </c>
      <c r="B236" s="12"/>
      <c r="C236" s="13"/>
      <c r="D236" s="12"/>
      <c r="E236" s="12" t="s">
        <v>36</v>
      </c>
      <c r="F236" s="12"/>
      <c r="G236" s="14"/>
      <c r="H236" s="6" t="str">
        <f t="shared" si="10"/>
        <v/>
      </c>
      <c r="I236" s="12" t="str">
        <f>IF(AND(LEN(B236)&gt;0,B236='גליון נתונים-פנימי'!$D$4,LEN(C236)=8),TRUE,"סוג זיהוי או מס' דרכון לא תקין")</f>
        <v>סוג זיהוי או מס' דרכון לא תקין</v>
      </c>
      <c r="J236" s="12" t="str">
        <f>IF(AND(LEN(B236)&gt;0,B236='גליון נתונים-פנימי'!$D$3,MOD(MID(REPT(0,9-LEN(C236))&amp;C236,1,1)+MID("0246813579",MID(REPT(0,9-LEN(C236))&amp;C236,2,1)+1,1)+MID(REPT(0,9-LEN(C236))&amp;C236,3,1)+MID("0246813579",MID(REPT(0,9-LEN(C236))&amp;C236,4,1)+1,1)+MID(REPT(0,9-LEN(C236))&amp;C236,5,1)+MID("0246813579",MID(REPT(0,9-LEN(C236))&amp;C236,6,1)+1,1)+MID(REPT(0,9-LEN(C236))&amp;C236,7,1)+MID("0246813579",MID(REPT(0,9-LEN(C236))&amp;C236,8,1)+1,1)+MID(REPT(0,9-LEN(C236))&amp;C236,9,1),10)=0='גליון נתונים-פנימי'!$F$2,B236='גליון נתונים-פנימי'!$D$3),TRUE,"סוג זיהוי או מספר ת.ז לא תקינים")</f>
        <v>סוג זיהוי או מספר ת.ז לא תקינים</v>
      </c>
      <c r="M236" s="12" t="str">
        <f>IF(OR(I236='גליון נתונים-פנימי'!$F$2,J236='גליון נתונים-פנימי'!$F$2),"","סוג או מס' זיהוי אינם תקינים")</f>
        <v>סוג או מס' זיהוי אינם תקינים</v>
      </c>
      <c r="N236" s="12" t="b">
        <f t="shared" si="11"/>
        <v>0</v>
      </c>
      <c r="O236" s="12" t="b">
        <f t="shared" si="11"/>
        <v>1</v>
      </c>
      <c r="P236" s="12" t="b">
        <f t="shared" si="12"/>
        <v>1</v>
      </c>
    </row>
    <row r="237" spans="1:16" x14ac:dyDescent="0.25">
      <c r="A237" s="12">
        <v>234</v>
      </c>
      <c r="B237" s="12"/>
      <c r="C237" s="13"/>
      <c r="D237" s="12"/>
      <c r="E237" s="12" t="s">
        <v>36</v>
      </c>
      <c r="F237" s="12"/>
      <c r="G237" s="14"/>
      <c r="H237" s="6" t="str">
        <f t="shared" si="10"/>
        <v/>
      </c>
      <c r="I237" s="12" t="str">
        <f>IF(AND(LEN(B237)&gt;0,B237='גליון נתונים-פנימי'!$D$4,LEN(C237)=8),TRUE,"סוג זיהוי או מס' דרכון לא תקין")</f>
        <v>סוג זיהוי או מס' דרכון לא תקין</v>
      </c>
      <c r="J237" s="12" t="str">
        <f>IF(AND(LEN(B237)&gt;0,B237='גליון נתונים-פנימי'!$D$3,MOD(MID(REPT(0,9-LEN(C237))&amp;C237,1,1)+MID("0246813579",MID(REPT(0,9-LEN(C237))&amp;C237,2,1)+1,1)+MID(REPT(0,9-LEN(C237))&amp;C237,3,1)+MID("0246813579",MID(REPT(0,9-LEN(C237))&amp;C237,4,1)+1,1)+MID(REPT(0,9-LEN(C237))&amp;C237,5,1)+MID("0246813579",MID(REPT(0,9-LEN(C237))&amp;C237,6,1)+1,1)+MID(REPT(0,9-LEN(C237))&amp;C237,7,1)+MID("0246813579",MID(REPT(0,9-LEN(C237))&amp;C237,8,1)+1,1)+MID(REPT(0,9-LEN(C237))&amp;C237,9,1),10)=0='גליון נתונים-פנימי'!$F$2,B237='גליון נתונים-פנימי'!$D$3),TRUE,"סוג זיהוי או מספר ת.ז לא תקינים")</f>
        <v>סוג זיהוי או מספר ת.ז לא תקינים</v>
      </c>
      <c r="M237" s="12" t="str">
        <f>IF(OR(I237='גליון נתונים-פנימי'!$F$2,J237='גליון נתונים-פנימי'!$F$2),"","סוג או מס' זיהוי אינם תקינים")</f>
        <v>סוג או מס' זיהוי אינם תקינים</v>
      </c>
      <c r="N237" s="12" t="b">
        <f t="shared" si="11"/>
        <v>0</v>
      </c>
      <c r="O237" s="12" t="b">
        <f t="shared" si="11"/>
        <v>1</v>
      </c>
      <c r="P237" s="12" t="b">
        <f t="shared" si="12"/>
        <v>1</v>
      </c>
    </row>
    <row r="238" spans="1:16" x14ac:dyDescent="0.25">
      <c r="A238" s="12">
        <v>235</v>
      </c>
      <c r="B238" s="12"/>
      <c r="C238" s="13"/>
      <c r="D238" s="12"/>
      <c r="E238" s="12" t="s">
        <v>36</v>
      </c>
      <c r="F238" s="12"/>
      <c r="G238" s="14"/>
      <c r="H238" s="6" t="str">
        <f t="shared" si="10"/>
        <v/>
      </c>
      <c r="I238" s="12" t="str">
        <f>IF(AND(LEN(B238)&gt;0,B238='גליון נתונים-פנימי'!$D$4,LEN(C238)=8),TRUE,"סוג זיהוי או מס' דרכון לא תקין")</f>
        <v>סוג זיהוי או מס' דרכון לא תקין</v>
      </c>
      <c r="J238" s="12" t="str">
        <f>IF(AND(LEN(B238)&gt;0,B238='גליון נתונים-פנימי'!$D$3,MOD(MID(REPT(0,9-LEN(C238))&amp;C238,1,1)+MID("0246813579",MID(REPT(0,9-LEN(C238))&amp;C238,2,1)+1,1)+MID(REPT(0,9-LEN(C238))&amp;C238,3,1)+MID("0246813579",MID(REPT(0,9-LEN(C238))&amp;C238,4,1)+1,1)+MID(REPT(0,9-LEN(C238))&amp;C238,5,1)+MID("0246813579",MID(REPT(0,9-LEN(C238))&amp;C238,6,1)+1,1)+MID(REPT(0,9-LEN(C238))&amp;C238,7,1)+MID("0246813579",MID(REPT(0,9-LEN(C238))&amp;C238,8,1)+1,1)+MID(REPT(0,9-LEN(C238))&amp;C238,9,1),10)=0='גליון נתונים-פנימי'!$F$2,B238='גליון נתונים-פנימי'!$D$3),TRUE,"סוג זיהוי או מספר ת.ז לא תקינים")</f>
        <v>סוג זיהוי או מספר ת.ז לא תקינים</v>
      </c>
      <c r="M238" s="12" t="str">
        <f>IF(OR(I238='גליון נתונים-פנימי'!$F$2,J238='גליון נתונים-פנימי'!$F$2),"","סוג או מס' זיהוי אינם תקינים")</f>
        <v>סוג או מס' זיהוי אינם תקינים</v>
      </c>
      <c r="N238" s="12" t="b">
        <f t="shared" si="11"/>
        <v>0</v>
      </c>
      <c r="O238" s="12" t="b">
        <f t="shared" si="11"/>
        <v>1</v>
      </c>
      <c r="P238" s="12" t="b">
        <f t="shared" si="12"/>
        <v>1</v>
      </c>
    </row>
    <row r="239" spans="1:16" x14ac:dyDescent="0.25">
      <c r="A239" s="12">
        <v>236</v>
      </c>
      <c r="B239" s="12"/>
      <c r="C239" s="13"/>
      <c r="D239" s="12"/>
      <c r="E239" s="12" t="s">
        <v>36</v>
      </c>
      <c r="F239" s="12"/>
      <c r="G239" s="14"/>
      <c r="H239" s="6" t="str">
        <f t="shared" si="10"/>
        <v/>
      </c>
      <c r="I239" s="12" t="str">
        <f>IF(AND(LEN(B239)&gt;0,B239='גליון נתונים-פנימי'!$D$4,LEN(C239)=8),TRUE,"סוג זיהוי או מס' דרכון לא תקין")</f>
        <v>סוג זיהוי או מס' דרכון לא תקין</v>
      </c>
      <c r="J239" s="12" t="str">
        <f>IF(AND(LEN(B239)&gt;0,B239='גליון נתונים-פנימי'!$D$3,MOD(MID(REPT(0,9-LEN(C239))&amp;C239,1,1)+MID("0246813579",MID(REPT(0,9-LEN(C239))&amp;C239,2,1)+1,1)+MID(REPT(0,9-LEN(C239))&amp;C239,3,1)+MID("0246813579",MID(REPT(0,9-LEN(C239))&amp;C239,4,1)+1,1)+MID(REPT(0,9-LEN(C239))&amp;C239,5,1)+MID("0246813579",MID(REPT(0,9-LEN(C239))&amp;C239,6,1)+1,1)+MID(REPT(0,9-LEN(C239))&amp;C239,7,1)+MID("0246813579",MID(REPT(0,9-LEN(C239))&amp;C239,8,1)+1,1)+MID(REPT(0,9-LEN(C239))&amp;C239,9,1),10)=0='גליון נתונים-פנימי'!$F$2,B239='גליון נתונים-פנימי'!$D$3),TRUE,"סוג זיהוי או מספר ת.ז לא תקינים")</f>
        <v>סוג זיהוי או מספר ת.ז לא תקינים</v>
      </c>
      <c r="M239" s="12" t="str">
        <f>IF(OR(I239='גליון נתונים-פנימי'!$F$2,J239='גליון נתונים-פנימי'!$F$2),"","סוג או מס' זיהוי אינם תקינים")</f>
        <v>סוג או מס' זיהוי אינם תקינים</v>
      </c>
      <c r="N239" s="12" t="b">
        <f t="shared" si="11"/>
        <v>0</v>
      </c>
      <c r="O239" s="12" t="b">
        <f t="shared" si="11"/>
        <v>1</v>
      </c>
      <c r="P239" s="12" t="b">
        <f t="shared" si="12"/>
        <v>1</v>
      </c>
    </row>
    <row r="240" spans="1:16" x14ac:dyDescent="0.25">
      <c r="A240" s="12">
        <v>237</v>
      </c>
      <c r="B240" s="12"/>
      <c r="C240" s="13"/>
      <c r="D240" s="12"/>
      <c r="E240" s="12" t="s">
        <v>36</v>
      </c>
      <c r="F240" s="12"/>
      <c r="G240" s="14"/>
      <c r="H240" s="6" t="str">
        <f t="shared" si="10"/>
        <v/>
      </c>
      <c r="I240" s="12" t="str">
        <f>IF(AND(LEN(B240)&gt;0,B240='גליון נתונים-פנימי'!$D$4,LEN(C240)=8),TRUE,"סוג זיהוי או מס' דרכון לא תקין")</f>
        <v>סוג זיהוי או מס' דרכון לא תקין</v>
      </c>
      <c r="J240" s="12" t="str">
        <f>IF(AND(LEN(B240)&gt;0,B240='גליון נתונים-פנימי'!$D$3,MOD(MID(REPT(0,9-LEN(C240))&amp;C240,1,1)+MID("0246813579",MID(REPT(0,9-LEN(C240))&amp;C240,2,1)+1,1)+MID(REPT(0,9-LEN(C240))&amp;C240,3,1)+MID("0246813579",MID(REPT(0,9-LEN(C240))&amp;C240,4,1)+1,1)+MID(REPT(0,9-LEN(C240))&amp;C240,5,1)+MID("0246813579",MID(REPT(0,9-LEN(C240))&amp;C240,6,1)+1,1)+MID(REPT(0,9-LEN(C240))&amp;C240,7,1)+MID("0246813579",MID(REPT(0,9-LEN(C240))&amp;C240,8,1)+1,1)+MID(REPT(0,9-LEN(C240))&amp;C240,9,1),10)=0='גליון נתונים-פנימי'!$F$2,B240='גליון נתונים-פנימי'!$D$3),TRUE,"סוג זיהוי או מספר ת.ז לא תקינים")</f>
        <v>סוג זיהוי או מספר ת.ז לא תקינים</v>
      </c>
      <c r="M240" s="12" t="str">
        <f>IF(OR(I240='גליון נתונים-פנימי'!$F$2,J240='גליון נתונים-פנימי'!$F$2),"","סוג או מס' זיהוי אינם תקינים")</f>
        <v>סוג או מס' זיהוי אינם תקינים</v>
      </c>
      <c r="N240" s="12" t="b">
        <f t="shared" si="11"/>
        <v>0</v>
      </c>
      <c r="O240" s="12" t="b">
        <f t="shared" si="11"/>
        <v>1</v>
      </c>
      <c r="P240" s="12" t="b">
        <f t="shared" si="12"/>
        <v>1</v>
      </c>
    </row>
    <row r="241" spans="1:16" x14ac:dyDescent="0.25">
      <c r="A241" s="12">
        <v>238</v>
      </c>
      <c r="B241" s="12"/>
      <c r="C241" s="13"/>
      <c r="D241" s="12"/>
      <c r="E241" s="12" t="s">
        <v>36</v>
      </c>
      <c r="F241" s="12"/>
      <c r="G241" s="14"/>
      <c r="H241" s="6" t="str">
        <f t="shared" si="10"/>
        <v/>
      </c>
      <c r="I241" s="12" t="str">
        <f>IF(AND(LEN(B241)&gt;0,B241='גליון נתונים-פנימי'!$D$4,LEN(C241)=8),TRUE,"סוג זיהוי או מס' דרכון לא תקין")</f>
        <v>סוג זיהוי או מס' דרכון לא תקין</v>
      </c>
      <c r="J241" s="12" t="str">
        <f>IF(AND(LEN(B241)&gt;0,B241='גליון נתונים-פנימי'!$D$3,MOD(MID(REPT(0,9-LEN(C241))&amp;C241,1,1)+MID("0246813579",MID(REPT(0,9-LEN(C241))&amp;C241,2,1)+1,1)+MID(REPT(0,9-LEN(C241))&amp;C241,3,1)+MID("0246813579",MID(REPT(0,9-LEN(C241))&amp;C241,4,1)+1,1)+MID(REPT(0,9-LEN(C241))&amp;C241,5,1)+MID("0246813579",MID(REPT(0,9-LEN(C241))&amp;C241,6,1)+1,1)+MID(REPT(0,9-LEN(C241))&amp;C241,7,1)+MID("0246813579",MID(REPT(0,9-LEN(C241))&amp;C241,8,1)+1,1)+MID(REPT(0,9-LEN(C241))&amp;C241,9,1),10)=0='גליון נתונים-פנימי'!$F$2,B241='גליון נתונים-פנימי'!$D$3),TRUE,"סוג זיהוי או מספר ת.ז לא תקינים")</f>
        <v>סוג זיהוי או מספר ת.ז לא תקינים</v>
      </c>
      <c r="M241" s="12" t="str">
        <f>IF(OR(I241='גליון נתונים-פנימי'!$F$2,J241='גליון נתונים-פנימי'!$F$2),"","סוג או מס' זיהוי אינם תקינים")</f>
        <v>סוג או מס' זיהוי אינם תקינים</v>
      </c>
      <c r="N241" s="12" t="b">
        <f t="shared" si="11"/>
        <v>0</v>
      </c>
      <c r="O241" s="12" t="b">
        <f t="shared" si="11"/>
        <v>1</v>
      </c>
      <c r="P241" s="12" t="b">
        <f t="shared" si="12"/>
        <v>1</v>
      </c>
    </row>
    <row r="242" spans="1:16" x14ac:dyDescent="0.25">
      <c r="A242" s="12">
        <v>239</v>
      </c>
      <c r="B242" s="12"/>
      <c r="C242" s="13"/>
      <c r="D242" s="12"/>
      <c r="E242" s="12" t="s">
        <v>36</v>
      </c>
      <c r="F242" s="12"/>
      <c r="G242" s="14"/>
      <c r="H242" s="6" t="str">
        <f t="shared" si="10"/>
        <v/>
      </c>
      <c r="I242" s="12" t="str">
        <f>IF(AND(LEN(B242)&gt;0,B242='גליון נתונים-פנימי'!$D$4,LEN(C242)=8),TRUE,"סוג זיהוי או מס' דרכון לא תקין")</f>
        <v>סוג זיהוי או מס' דרכון לא תקין</v>
      </c>
      <c r="J242" s="12" t="str">
        <f>IF(AND(LEN(B242)&gt;0,B242='גליון נתונים-פנימי'!$D$3,MOD(MID(REPT(0,9-LEN(C242))&amp;C242,1,1)+MID("0246813579",MID(REPT(0,9-LEN(C242))&amp;C242,2,1)+1,1)+MID(REPT(0,9-LEN(C242))&amp;C242,3,1)+MID("0246813579",MID(REPT(0,9-LEN(C242))&amp;C242,4,1)+1,1)+MID(REPT(0,9-LEN(C242))&amp;C242,5,1)+MID("0246813579",MID(REPT(0,9-LEN(C242))&amp;C242,6,1)+1,1)+MID(REPT(0,9-LEN(C242))&amp;C242,7,1)+MID("0246813579",MID(REPT(0,9-LEN(C242))&amp;C242,8,1)+1,1)+MID(REPT(0,9-LEN(C242))&amp;C242,9,1),10)=0='גליון נתונים-פנימי'!$F$2,B242='גליון נתונים-פנימי'!$D$3),TRUE,"סוג זיהוי או מספר ת.ז לא תקינים")</f>
        <v>סוג זיהוי או מספר ת.ז לא תקינים</v>
      </c>
      <c r="M242" s="12" t="str">
        <f>IF(OR(I242='גליון נתונים-פנימי'!$F$2,J242='גליון נתונים-פנימי'!$F$2),"","סוג או מס' זיהוי אינם תקינים")</f>
        <v>סוג או מס' זיהוי אינם תקינים</v>
      </c>
      <c r="N242" s="12" t="b">
        <f t="shared" si="11"/>
        <v>0</v>
      </c>
      <c r="O242" s="12" t="b">
        <f t="shared" si="11"/>
        <v>1</v>
      </c>
      <c r="P242" s="12" t="b">
        <f t="shared" si="12"/>
        <v>1</v>
      </c>
    </row>
    <row r="243" spans="1:16" x14ac:dyDescent="0.25">
      <c r="A243" s="12">
        <v>240</v>
      </c>
      <c r="B243" s="12"/>
      <c r="C243" s="13"/>
      <c r="D243" s="12"/>
      <c r="E243" s="12" t="s">
        <v>36</v>
      </c>
      <c r="F243" s="12"/>
      <c r="G243" s="14"/>
      <c r="H243" s="6" t="str">
        <f t="shared" si="10"/>
        <v/>
      </c>
      <c r="I243" s="12" t="str">
        <f>IF(AND(LEN(B243)&gt;0,B243='גליון נתונים-פנימי'!$D$4,LEN(C243)=8),TRUE,"סוג זיהוי או מס' דרכון לא תקין")</f>
        <v>סוג זיהוי או מס' דרכון לא תקין</v>
      </c>
      <c r="J243" s="12" t="str">
        <f>IF(AND(LEN(B243)&gt;0,B243='גליון נתונים-פנימי'!$D$3,MOD(MID(REPT(0,9-LEN(C243))&amp;C243,1,1)+MID("0246813579",MID(REPT(0,9-LEN(C243))&amp;C243,2,1)+1,1)+MID(REPT(0,9-LEN(C243))&amp;C243,3,1)+MID("0246813579",MID(REPT(0,9-LEN(C243))&amp;C243,4,1)+1,1)+MID(REPT(0,9-LEN(C243))&amp;C243,5,1)+MID("0246813579",MID(REPT(0,9-LEN(C243))&amp;C243,6,1)+1,1)+MID(REPT(0,9-LEN(C243))&amp;C243,7,1)+MID("0246813579",MID(REPT(0,9-LEN(C243))&amp;C243,8,1)+1,1)+MID(REPT(0,9-LEN(C243))&amp;C243,9,1),10)=0='גליון נתונים-פנימי'!$F$2,B243='גליון נתונים-פנימי'!$D$3),TRUE,"סוג זיהוי או מספר ת.ז לא תקינים")</f>
        <v>סוג זיהוי או מספר ת.ז לא תקינים</v>
      </c>
      <c r="M243" s="12" t="str">
        <f>IF(OR(I243='גליון נתונים-פנימי'!$F$2,J243='גליון נתונים-פנימי'!$F$2),"","סוג או מס' זיהוי אינם תקינים")</f>
        <v>סוג או מס' זיהוי אינם תקינים</v>
      </c>
      <c r="N243" s="12" t="b">
        <f t="shared" si="11"/>
        <v>0</v>
      </c>
      <c r="O243" s="12" t="b">
        <f t="shared" si="11"/>
        <v>1</v>
      </c>
      <c r="P243" s="12" t="b">
        <f t="shared" si="12"/>
        <v>1</v>
      </c>
    </row>
    <row r="244" spans="1:16" x14ac:dyDescent="0.25">
      <c r="A244" s="12">
        <v>241</v>
      </c>
      <c r="B244" s="12"/>
      <c r="C244" s="13"/>
      <c r="D244" s="12"/>
      <c r="E244" s="12" t="s">
        <v>36</v>
      </c>
      <c r="F244" s="12"/>
      <c r="G244" s="14"/>
      <c r="H244" s="6" t="str">
        <f t="shared" si="10"/>
        <v/>
      </c>
      <c r="I244" s="12" t="str">
        <f>IF(AND(LEN(B244)&gt;0,B244='גליון נתונים-פנימי'!$D$4,LEN(C244)=8),TRUE,"סוג זיהוי או מס' דרכון לא תקין")</f>
        <v>סוג זיהוי או מס' דרכון לא תקין</v>
      </c>
      <c r="J244" s="12" t="str">
        <f>IF(AND(LEN(B244)&gt;0,B244='גליון נתונים-פנימי'!$D$3,MOD(MID(REPT(0,9-LEN(C244))&amp;C244,1,1)+MID("0246813579",MID(REPT(0,9-LEN(C244))&amp;C244,2,1)+1,1)+MID(REPT(0,9-LEN(C244))&amp;C244,3,1)+MID("0246813579",MID(REPT(0,9-LEN(C244))&amp;C244,4,1)+1,1)+MID(REPT(0,9-LEN(C244))&amp;C244,5,1)+MID("0246813579",MID(REPT(0,9-LEN(C244))&amp;C244,6,1)+1,1)+MID(REPT(0,9-LEN(C244))&amp;C244,7,1)+MID("0246813579",MID(REPT(0,9-LEN(C244))&amp;C244,8,1)+1,1)+MID(REPT(0,9-LEN(C244))&amp;C244,9,1),10)=0='גליון נתונים-פנימי'!$F$2,B244='גליון נתונים-פנימי'!$D$3),TRUE,"סוג זיהוי או מספר ת.ז לא תקינים")</f>
        <v>סוג זיהוי או מספר ת.ז לא תקינים</v>
      </c>
      <c r="M244" s="12" t="str">
        <f>IF(OR(I244='גליון נתונים-פנימי'!$F$2,J244='גליון נתונים-פנימי'!$F$2),"","סוג או מס' זיהוי אינם תקינים")</f>
        <v>סוג או מס' זיהוי אינם תקינים</v>
      </c>
      <c r="N244" s="12" t="b">
        <f t="shared" si="11"/>
        <v>0</v>
      </c>
      <c r="O244" s="12" t="b">
        <f t="shared" si="11"/>
        <v>1</v>
      </c>
      <c r="P244" s="12" t="b">
        <f t="shared" si="12"/>
        <v>1</v>
      </c>
    </row>
    <row r="245" spans="1:16" x14ac:dyDescent="0.25">
      <c r="A245" s="12">
        <v>242</v>
      </c>
      <c r="B245" s="12"/>
      <c r="C245" s="13"/>
      <c r="D245" s="12"/>
      <c r="E245" s="12" t="s">
        <v>36</v>
      </c>
      <c r="F245" s="12"/>
      <c r="G245" s="14"/>
      <c r="H245" s="6" t="str">
        <f t="shared" si="10"/>
        <v/>
      </c>
      <c r="I245" s="12" t="str">
        <f>IF(AND(LEN(B245)&gt;0,B245='גליון נתונים-פנימי'!$D$4,LEN(C245)=8),TRUE,"סוג זיהוי או מס' דרכון לא תקין")</f>
        <v>סוג זיהוי או מס' דרכון לא תקין</v>
      </c>
      <c r="J245" s="12" t="str">
        <f>IF(AND(LEN(B245)&gt;0,B245='גליון נתונים-פנימי'!$D$3,MOD(MID(REPT(0,9-LEN(C245))&amp;C245,1,1)+MID("0246813579",MID(REPT(0,9-LEN(C245))&amp;C245,2,1)+1,1)+MID(REPT(0,9-LEN(C245))&amp;C245,3,1)+MID("0246813579",MID(REPT(0,9-LEN(C245))&amp;C245,4,1)+1,1)+MID(REPT(0,9-LEN(C245))&amp;C245,5,1)+MID("0246813579",MID(REPT(0,9-LEN(C245))&amp;C245,6,1)+1,1)+MID(REPT(0,9-LEN(C245))&amp;C245,7,1)+MID("0246813579",MID(REPT(0,9-LEN(C245))&amp;C245,8,1)+1,1)+MID(REPT(0,9-LEN(C245))&amp;C245,9,1),10)=0='גליון נתונים-פנימי'!$F$2,B245='גליון נתונים-פנימי'!$D$3),TRUE,"סוג זיהוי או מספר ת.ז לא תקינים")</f>
        <v>סוג זיהוי או מספר ת.ז לא תקינים</v>
      </c>
      <c r="M245" s="12" t="str">
        <f>IF(OR(I245='גליון נתונים-פנימי'!$F$2,J245='גליון נתונים-פנימי'!$F$2),"","סוג או מס' זיהוי אינם תקינים")</f>
        <v>סוג או מס' זיהוי אינם תקינים</v>
      </c>
      <c r="N245" s="12" t="b">
        <f t="shared" si="11"/>
        <v>0</v>
      </c>
      <c r="O245" s="12" t="b">
        <f t="shared" si="11"/>
        <v>1</v>
      </c>
      <c r="P245" s="12" t="b">
        <f t="shared" si="12"/>
        <v>1</v>
      </c>
    </row>
    <row r="246" spans="1:16" x14ac:dyDescent="0.25">
      <c r="A246" s="12">
        <v>243</v>
      </c>
      <c r="B246" s="12"/>
      <c r="C246" s="13"/>
      <c r="D246" s="12"/>
      <c r="E246" s="12" t="s">
        <v>36</v>
      </c>
      <c r="F246" s="12"/>
      <c r="G246" s="14"/>
      <c r="H246" s="6" t="str">
        <f t="shared" si="10"/>
        <v/>
      </c>
      <c r="I246" s="12" t="str">
        <f>IF(AND(LEN(B246)&gt;0,B246='גליון נתונים-פנימי'!$D$4,LEN(C246)=8),TRUE,"סוג זיהוי או מס' דרכון לא תקין")</f>
        <v>סוג זיהוי או מס' דרכון לא תקין</v>
      </c>
      <c r="J246" s="12" t="str">
        <f>IF(AND(LEN(B246)&gt;0,B246='גליון נתונים-פנימי'!$D$3,MOD(MID(REPT(0,9-LEN(C246))&amp;C246,1,1)+MID("0246813579",MID(REPT(0,9-LEN(C246))&amp;C246,2,1)+1,1)+MID(REPT(0,9-LEN(C246))&amp;C246,3,1)+MID("0246813579",MID(REPT(0,9-LEN(C246))&amp;C246,4,1)+1,1)+MID(REPT(0,9-LEN(C246))&amp;C246,5,1)+MID("0246813579",MID(REPT(0,9-LEN(C246))&amp;C246,6,1)+1,1)+MID(REPT(0,9-LEN(C246))&amp;C246,7,1)+MID("0246813579",MID(REPT(0,9-LEN(C246))&amp;C246,8,1)+1,1)+MID(REPT(0,9-LEN(C246))&amp;C246,9,1),10)=0='גליון נתונים-פנימי'!$F$2,B246='גליון נתונים-פנימי'!$D$3),TRUE,"סוג זיהוי או מספר ת.ז לא תקינים")</f>
        <v>סוג זיהוי או מספר ת.ז לא תקינים</v>
      </c>
      <c r="M246" s="12" t="str">
        <f>IF(OR(I246='גליון נתונים-פנימי'!$F$2,J246='גליון נתונים-פנימי'!$F$2),"","סוג או מס' זיהוי אינם תקינים")</f>
        <v>סוג או מס' זיהוי אינם תקינים</v>
      </c>
      <c r="N246" s="12" t="b">
        <f t="shared" si="11"/>
        <v>0</v>
      </c>
      <c r="O246" s="12" t="b">
        <f t="shared" si="11"/>
        <v>1</v>
      </c>
      <c r="P246" s="12" t="b">
        <f t="shared" si="12"/>
        <v>1</v>
      </c>
    </row>
    <row r="247" spans="1:16" x14ac:dyDescent="0.25">
      <c r="A247" s="12">
        <v>244</v>
      </c>
      <c r="B247" s="12"/>
      <c r="C247" s="13"/>
      <c r="D247" s="12"/>
      <c r="E247" s="12" t="s">
        <v>36</v>
      </c>
      <c r="F247" s="12"/>
      <c r="G247" s="14"/>
      <c r="H247" s="6" t="str">
        <f t="shared" si="10"/>
        <v/>
      </c>
      <c r="I247" s="12" t="str">
        <f>IF(AND(LEN(B247)&gt;0,B247='גליון נתונים-פנימי'!$D$4,LEN(C247)=8),TRUE,"סוג זיהוי או מס' דרכון לא תקין")</f>
        <v>סוג זיהוי או מס' דרכון לא תקין</v>
      </c>
      <c r="J247" s="12" t="str">
        <f>IF(AND(LEN(B247)&gt;0,B247='גליון נתונים-פנימי'!$D$3,MOD(MID(REPT(0,9-LEN(C247))&amp;C247,1,1)+MID("0246813579",MID(REPT(0,9-LEN(C247))&amp;C247,2,1)+1,1)+MID(REPT(0,9-LEN(C247))&amp;C247,3,1)+MID("0246813579",MID(REPT(0,9-LEN(C247))&amp;C247,4,1)+1,1)+MID(REPT(0,9-LEN(C247))&amp;C247,5,1)+MID("0246813579",MID(REPT(0,9-LEN(C247))&amp;C247,6,1)+1,1)+MID(REPT(0,9-LEN(C247))&amp;C247,7,1)+MID("0246813579",MID(REPT(0,9-LEN(C247))&amp;C247,8,1)+1,1)+MID(REPT(0,9-LEN(C247))&amp;C247,9,1),10)=0='גליון נתונים-פנימי'!$F$2,B247='גליון נתונים-פנימי'!$D$3),TRUE,"סוג זיהוי או מספר ת.ז לא תקינים")</f>
        <v>סוג זיהוי או מספר ת.ז לא תקינים</v>
      </c>
      <c r="M247" s="12" t="str">
        <f>IF(OR(I247='גליון נתונים-פנימי'!$F$2,J247='גליון נתונים-פנימי'!$F$2),"","סוג או מס' זיהוי אינם תקינים")</f>
        <v>סוג או מס' זיהוי אינם תקינים</v>
      </c>
      <c r="N247" s="12" t="b">
        <f t="shared" si="11"/>
        <v>0</v>
      </c>
      <c r="O247" s="12" t="b">
        <f t="shared" si="11"/>
        <v>1</v>
      </c>
      <c r="P247" s="12" t="b">
        <f t="shared" si="12"/>
        <v>1</v>
      </c>
    </row>
    <row r="248" spans="1:16" x14ac:dyDescent="0.25">
      <c r="A248" s="12">
        <v>245</v>
      </c>
      <c r="B248" s="12"/>
      <c r="C248" s="13"/>
      <c r="D248" s="12"/>
      <c r="E248" s="12" t="s">
        <v>36</v>
      </c>
      <c r="F248" s="12"/>
      <c r="G248" s="14"/>
      <c r="H248" s="6" t="str">
        <f t="shared" si="10"/>
        <v/>
      </c>
      <c r="I248" s="12" t="str">
        <f>IF(AND(LEN(B248)&gt;0,B248='גליון נתונים-פנימי'!$D$4,LEN(C248)=8),TRUE,"סוג זיהוי או מס' דרכון לא תקין")</f>
        <v>סוג זיהוי או מס' דרכון לא תקין</v>
      </c>
      <c r="J248" s="12" t="str">
        <f>IF(AND(LEN(B248)&gt;0,B248='גליון נתונים-פנימי'!$D$3,MOD(MID(REPT(0,9-LEN(C248))&amp;C248,1,1)+MID("0246813579",MID(REPT(0,9-LEN(C248))&amp;C248,2,1)+1,1)+MID(REPT(0,9-LEN(C248))&amp;C248,3,1)+MID("0246813579",MID(REPT(0,9-LEN(C248))&amp;C248,4,1)+1,1)+MID(REPT(0,9-LEN(C248))&amp;C248,5,1)+MID("0246813579",MID(REPT(0,9-LEN(C248))&amp;C248,6,1)+1,1)+MID(REPT(0,9-LEN(C248))&amp;C248,7,1)+MID("0246813579",MID(REPT(0,9-LEN(C248))&amp;C248,8,1)+1,1)+MID(REPT(0,9-LEN(C248))&amp;C248,9,1),10)=0='גליון נתונים-פנימי'!$F$2,B248='גליון נתונים-פנימי'!$D$3),TRUE,"סוג זיהוי או מספר ת.ז לא תקינים")</f>
        <v>סוג זיהוי או מספר ת.ז לא תקינים</v>
      </c>
      <c r="M248" s="12" t="str">
        <f>IF(OR(I248='גליון נתונים-פנימי'!$F$2,J248='גליון נתונים-פנימי'!$F$2),"","סוג או מס' זיהוי אינם תקינים")</f>
        <v>סוג או מס' זיהוי אינם תקינים</v>
      </c>
      <c r="N248" s="12" t="b">
        <f t="shared" si="11"/>
        <v>0</v>
      </c>
      <c r="O248" s="12" t="b">
        <f t="shared" si="11"/>
        <v>1</v>
      </c>
      <c r="P248" s="12" t="b">
        <f t="shared" si="12"/>
        <v>1</v>
      </c>
    </row>
    <row r="249" spans="1:16" x14ac:dyDescent="0.25">
      <c r="A249" s="12">
        <v>246</v>
      </c>
      <c r="B249" s="12"/>
      <c r="C249" s="13"/>
      <c r="D249" s="12"/>
      <c r="E249" s="12" t="s">
        <v>36</v>
      </c>
      <c r="F249" s="12"/>
      <c r="G249" s="14"/>
      <c r="H249" s="6" t="str">
        <f t="shared" si="10"/>
        <v/>
      </c>
      <c r="I249" s="12" t="str">
        <f>IF(AND(LEN(B249)&gt;0,B249='גליון נתונים-פנימי'!$D$4,LEN(C249)=8),TRUE,"סוג זיהוי או מס' דרכון לא תקין")</f>
        <v>סוג זיהוי או מס' דרכון לא תקין</v>
      </c>
      <c r="J249" s="12" t="str">
        <f>IF(AND(LEN(B249)&gt;0,B249='גליון נתונים-פנימי'!$D$3,MOD(MID(REPT(0,9-LEN(C249))&amp;C249,1,1)+MID("0246813579",MID(REPT(0,9-LEN(C249))&amp;C249,2,1)+1,1)+MID(REPT(0,9-LEN(C249))&amp;C249,3,1)+MID("0246813579",MID(REPT(0,9-LEN(C249))&amp;C249,4,1)+1,1)+MID(REPT(0,9-LEN(C249))&amp;C249,5,1)+MID("0246813579",MID(REPT(0,9-LEN(C249))&amp;C249,6,1)+1,1)+MID(REPT(0,9-LEN(C249))&amp;C249,7,1)+MID("0246813579",MID(REPT(0,9-LEN(C249))&amp;C249,8,1)+1,1)+MID(REPT(0,9-LEN(C249))&amp;C249,9,1),10)=0='גליון נתונים-פנימי'!$F$2,B249='גליון נתונים-פנימי'!$D$3),TRUE,"סוג זיהוי או מספר ת.ז לא תקינים")</f>
        <v>סוג זיהוי או מספר ת.ז לא תקינים</v>
      </c>
      <c r="M249" s="12" t="str">
        <f>IF(OR(I249='גליון נתונים-פנימי'!$F$2,J249='גליון נתונים-פנימי'!$F$2),"","סוג או מס' זיהוי אינם תקינים")</f>
        <v>סוג או מס' זיהוי אינם תקינים</v>
      </c>
      <c r="N249" s="12" t="b">
        <f t="shared" si="11"/>
        <v>0</v>
      </c>
      <c r="O249" s="12" t="b">
        <f t="shared" si="11"/>
        <v>1</v>
      </c>
      <c r="P249" s="12" t="b">
        <f t="shared" si="12"/>
        <v>1</v>
      </c>
    </row>
    <row r="250" spans="1:16" x14ac:dyDescent="0.25">
      <c r="A250" s="12">
        <v>247</v>
      </c>
      <c r="B250" s="12"/>
      <c r="C250" s="13"/>
      <c r="D250" s="12"/>
      <c r="E250" s="12" t="s">
        <v>36</v>
      </c>
      <c r="F250" s="12"/>
      <c r="G250" s="14"/>
      <c r="H250" s="6" t="str">
        <f t="shared" si="10"/>
        <v/>
      </c>
      <c r="I250" s="12" t="str">
        <f>IF(AND(LEN(B250)&gt;0,B250='גליון נתונים-פנימי'!$D$4,LEN(C250)=8),TRUE,"סוג זיהוי או מס' דרכון לא תקין")</f>
        <v>סוג זיהוי או מס' דרכון לא תקין</v>
      </c>
      <c r="J250" s="12" t="str">
        <f>IF(AND(LEN(B250)&gt;0,B250='גליון נתונים-פנימי'!$D$3,MOD(MID(REPT(0,9-LEN(C250))&amp;C250,1,1)+MID("0246813579",MID(REPT(0,9-LEN(C250))&amp;C250,2,1)+1,1)+MID(REPT(0,9-LEN(C250))&amp;C250,3,1)+MID("0246813579",MID(REPT(0,9-LEN(C250))&amp;C250,4,1)+1,1)+MID(REPT(0,9-LEN(C250))&amp;C250,5,1)+MID("0246813579",MID(REPT(0,9-LEN(C250))&amp;C250,6,1)+1,1)+MID(REPT(0,9-LEN(C250))&amp;C250,7,1)+MID("0246813579",MID(REPT(0,9-LEN(C250))&amp;C250,8,1)+1,1)+MID(REPT(0,9-LEN(C250))&amp;C250,9,1),10)=0='גליון נתונים-פנימי'!$F$2,B250='גליון נתונים-פנימי'!$D$3),TRUE,"סוג זיהוי או מספר ת.ז לא תקינים")</f>
        <v>סוג זיהוי או מספר ת.ז לא תקינים</v>
      </c>
      <c r="M250" s="12" t="str">
        <f>IF(OR(I250='גליון נתונים-פנימי'!$F$2,J250='גליון נתונים-פנימי'!$F$2),"","סוג או מס' זיהוי אינם תקינים")</f>
        <v>סוג או מס' זיהוי אינם תקינים</v>
      </c>
      <c r="N250" s="12" t="b">
        <f t="shared" si="11"/>
        <v>0</v>
      </c>
      <c r="O250" s="12" t="b">
        <f t="shared" si="11"/>
        <v>1</v>
      </c>
      <c r="P250" s="12" t="b">
        <f t="shared" si="12"/>
        <v>1</v>
      </c>
    </row>
    <row r="251" spans="1:16" x14ac:dyDescent="0.25">
      <c r="A251" s="12">
        <v>248</v>
      </c>
      <c r="B251" s="12"/>
      <c r="C251" s="13"/>
      <c r="D251" s="12"/>
      <c r="E251" s="12" t="s">
        <v>36</v>
      </c>
      <c r="F251" s="12"/>
      <c r="G251" s="14"/>
      <c r="H251" s="6" t="str">
        <f t="shared" si="10"/>
        <v/>
      </c>
      <c r="I251" s="12" t="str">
        <f>IF(AND(LEN(B251)&gt;0,B251='גליון נתונים-פנימי'!$D$4,LEN(C251)=8),TRUE,"סוג זיהוי או מס' דרכון לא תקין")</f>
        <v>סוג זיהוי או מס' דרכון לא תקין</v>
      </c>
      <c r="J251" s="12" t="str">
        <f>IF(AND(LEN(B251)&gt;0,B251='גליון נתונים-פנימי'!$D$3,MOD(MID(REPT(0,9-LEN(C251))&amp;C251,1,1)+MID("0246813579",MID(REPT(0,9-LEN(C251))&amp;C251,2,1)+1,1)+MID(REPT(0,9-LEN(C251))&amp;C251,3,1)+MID("0246813579",MID(REPT(0,9-LEN(C251))&amp;C251,4,1)+1,1)+MID(REPT(0,9-LEN(C251))&amp;C251,5,1)+MID("0246813579",MID(REPT(0,9-LEN(C251))&amp;C251,6,1)+1,1)+MID(REPT(0,9-LEN(C251))&amp;C251,7,1)+MID("0246813579",MID(REPT(0,9-LEN(C251))&amp;C251,8,1)+1,1)+MID(REPT(0,9-LEN(C251))&amp;C251,9,1),10)=0='גליון נתונים-פנימי'!$F$2,B251='גליון נתונים-פנימי'!$D$3),TRUE,"סוג זיהוי או מספר ת.ז לא תקינים")</f>
        <v>סוג זיהוי או מספר ת.ז לא תקינים</v>
      </c>
      <c r="M251" s="12" t="str">
        <f>IF(OR(I251='גליון נתונים-פנימי'!$F$2,J251='גליון נתונים-פנימי'!$F$2),"","סוג או מס' זיהוי אינם תקינים")</f>
        <v>סוג או מס' זיהוי אינם תקינים</v>
      </c>
      <c r="N251" s="12" t="b">
        <f t="shared" si="11"/>
        <v>0</v>
      </c>
      <c r="O251" s="12" t="b">
        <f t="shared" si="11"/>
        <v>1</v>
      </c>
      <c r="P251" s="12" t="b">
        <f t="shared" si="12"/>
        <v>1</v>
      </c>
    </row>
    <row r="252" spans="1:16" x14ac:dyDescent="0.25">
      <c r="A252" s="12">
        <v>249</v>
      </c>
      <c r="B252" s="12"/>
      <c r="C252" s="13"/>
      <c r="D252" s="12"/>
      <c r="E252" s="12" t="s">
        <v>36</v>
      </c>
      <c r="F252" s="12"/>
      <c r="G252" s="14"/>
      <c r="H252" s="6" t="str">
        <f t="shared" si="10"/>
        <v/>
      </c>
      <c r="I252" s="12" t="str">
        <f>IF(AND(LEN(B252)&gt;0,B252='גליון נתונים-פנימי'!$D$4,LEN(C252)=8),TRUE,"סוג זיהוי או מס' דרכון לא תקין")</f>
        <v>סוג זיהוי או מס' דרכון לא תקין</v>
      </c>
      <c r="J252" s="12" t="str">
        <f>IF(AND(LEN(B252)&gt;0,B252='גליון נתונים-פנימי'!$D$3,MOD(MID(REPT(0,9-LEN(C252))&amp;C252,1,1)+MID("0246813579",MID(REPT(0,9-LEN(C252))&amp;C252,2,1)+1,1)+MID(REPT(0,9-LEN(C252))&amp;C252,3,1)+MID("0246813579",MID(REPT(0,9-LEN(C252))&amp;C252,4,1)+1,1)+MID(REPT(0,9-LEN(C252))&amp;C252,5,1)+MID("0246813579",MID(REPT(0,9-LEN(C252))&amp;C252,6,1)+1,1)+MID(REPT(0,9-LEN(C252))&amp;C252,7,1)+MID("0246813579",MID(REPT(0,9-LEN(C252))&amp;C252,8,1)+1,1)+MID(REPT(0,9-LEN(C252))&amp;C252,9,1),10)=0='גליון נתונים-פנימי'!$F$2,B252='גליון נתונים-פנימי'!$D$3),TRUE,"סוג זיהוי או מספר ת.ז לא תקינים")</f>
        <v>סוג זיהוי או מספר ת.ז לא תקינים</v>
      </c>
      <c r="M252" s="12" t="str">
        <f>IF(OR(I252='גליון נתונים-פנימי'!$F$2,J252='גליון נתונים-פנימי'!$F$2),"","סוג או מס' זיהוי אינם תקינים")</f>
        <v>סוג או מס' זיהוי אינם תקינים</v>
      </c>
      <c r="N252" s="12" t="b">
        <f t="shared" si="11"/>
        <v>0</v>
      </c>
      <c r="O252" s="12" t="b">
        <f t="shared" si="11"/>
        <v>1</v>
      </c>
      <c r="P252" s="12" t="b">
        <f t="shared" si="12"/>
        <v>1</v>
      </c>
    </row>
    <row r="253" spans="1:16" x14ac:dyDescent="0.25">
      <c r="A253" s="12">
        <v>250</v>
      </c>
      <c r="B253" s="12"/>
      <c r="C253" s="13"/>
      <c r="D253" s="12"/>
      <c r="E253" s="12" t="s">
        <v>36</v>
      </c>
      <c r="F253" s="12"/>
      <c r="G253" s="14"/>
      <c r="H253" s="6" t="str">
        <f t="shared" si="10"/>
        <v/>
      </c>
      <c r="I253" s="12" t="str">
        <f>IF(AND(LEN(B253)&gt;0,B253='גליון נתונים-פנימי'!$D$4,LEN(C253)=8),TRUE,"סוג זיהוי או מס' דרכון לא תקין")</f>
        <v>סוג זיהוי או מס' דרכון לא תקין</v>
      </c>
      <c r="J253" s="12" t="str">
        <f>IF(AND(LEN(B253)&gt;0,B253='גליון נתונים-פנימי'!$D$3,MOD(MID(REPT(0,9-LEN(C253))&amp;C253,1,1)+MID("0246813579",MID(REPT(0,9-LEN(C253))&amp;C253,2,1)+1,1)+MID(REPT(0,9-LEN(C253))&amp;C253,3,1)+MID("0246813579",MID(REPT(0,9-LEN(C253))&amp;C253,4,1)+1,1)+MID(REPT(0,9-LEN(C253))&amp;C253,5,1)+MID("0246813579",MID(REPT(0,9-LEN(C253))&amp;C253,6,1)+1,1)+MID(REPT(0,9-LEN(C253))&amp;C253,7,1)+MID("0246813579",MID(REPT(0,9-LEN(C253))&amp;C253,8,1)+1,1)+MID(REPT(0,9-LEN(C253))&amp;C253,9,1),10)=0='גליון נתונים-פנימי'!$F$2,B253='גליון נתונים-פנימי'!$D$3),TRUE,"סוג זיהוי או מספר ת.ז לא תקינים")</f>
        <v>סוג זיהוי או מספר ת.ז לא תקינים</v>
      </c>
      <c r="M253" s="12" t="str">
        <f>IF(OR(I253='גליון נתונים-פנימי'!$F$2,J253='גליון נתונים-פנימי'!$F$2),"","סוג או מס' זיהוי אינם תקינים")</f>
        <v>סוג או מס' זיהוי אינם תקינים</v>
      </c>
      <c r="N253" s="12" t="b">
        <f t="shared" si="11"/>
        <v>0</v>
      </c>
      <c r="O253" s="12" t="b">
        <f t="shared" si="11"/>
        <v>1</v>
      </c>
      <c r="P253" s="12" t="b">
        <f t="shared" si="12"/>
        <v>1</v>
      </c>
    </row>
    <row r="254" spans="1:16" x14ac:dyDescent="0.25">
      <c r="A254" s="12">
        <v>251</v>
      </c>
      <c r="B254" s="12"/>
      <c r="C254" s="13"/>
      <c r="D254" s="12"/>
      <c r="E254" s="12" t="s">
        <v>36</v>
      </c>
      <c r="F254" s="12"/>
      <c r="G254" s="14"/>
      <c r="H254" s="6" t="str">
        <f t="shared" si="10"/>
        <v/>
      </c>
      <c r="I254" s="12" t="str">
        <f>IF(AND(LEN(B254)&gt;0,B254='גליון נתונים-פנימי'!$D$4,LEN(C254)=8),TRUE,"סוג זיהוי או מס' דרכון לא תקין")</f>
        <v>סוג זיהוי או מס' דרכון לא תקין</v>
      </c>
      <c r="J254" s="12" t="str">
        <f>IF(AND(LEN(B254)&gt;0,B254='גליון נתונים-פנימי'!$D$3,MOD(MID(REPT(0,9-LEN(C254))&amp;C254,1,1)+MID("0246813579",MID(REPT(0,9-LEN(C254))&amp;C254,2,1)+1,1)+MID(REPT(0,9-LEN(C254))&amp;C254,3,1)+MID("0246813579",MID(REPT(0,9-LEN(C254))&amp;C254,4,1)+1,1)+MID(REPT(0,9-LEN(C254))&amp;C254,5,1)+MID("0246813579",MID(REPT(0,9-LEN(C254))&amp;C254,6,1)+1,1)+MID(REPT(0,9-LEN(C254))&amp;C254,7,1)+MID("0246813579",MID(REPT(0,9-LEN(C254))&amp;C254,8,1)+1,1)+MID(REPT(0,9-LEN(C254))&amp;C254,9,1),10)=0='גליון נתונים-פנימי'!$F$2,B254='גליון נתונים-פנימי'!$D$3),TRUE,"סוג זיהוי או מספר ת.ז לא תקינים")</f>
        <v>סוג זיהוי או מספר ת.ז לא תקינים</v>
      </c>
      <c r="M254" s="12" t="str">
        <f>IF(OR(I254='גליון נתונים-פנימי'!$F$2,J254='גליון נתונים-פנימי'!$F$2),"","סוג או מס' זיהוי אינם תקינים")</f>
        <v>סוג או מס' זיהוי אינם תקינים</v>
      </c>
      <c r="N254" s="12" t="b">
        <f t="shared" si="11"/>
        <v>0</v>
      </c>
      <c r="O254" s="12" t="b">
        <f t="shared" si="11"/>
        <v>1</v>
      </c>
      <c r="P254" s="12" t="b">
        <f t="shared" si="12"/>
        <v>1</v>
      </c>
    </row>
    <row r="255" spans="1:16" x14ac:dyDescent="0.25">
      <c r="A255" s="12">
        <v>252</v>
      </c>
      <c r="B255" s="12"/>
      <c r="C255" s="13"/>
      <c r="D255" s="12"/>
      <c r="E255" s="12" t="s">
        <v>36</v>
      </c>
      <c r="F255" s="12"/>
      <c r="G255" s="14"/>
      <c r="H255" s="6" t="str">
        <f t="shared" si="10"/>
        <v/>
      </c>
      <c r="I255" s="12" t="str">
        <f>IF(AND(LEN(B255)&gt;0,B255='גליון נתונים-פנימי'!$D$4,LEN(C255)=8),TRUE,"סוג זיהוי או מס' דרכון לא תקין")</f>
        <v>סוג זיהוי או מס' דרכון לא תקין</v>
      </c>
      <c r="J255" s="12" t="str">
        <f>IF(AND(LEN(B255)&gt;0,B255='גליון נתונים-פנימי'!$D$3,MOD(MID(REPT(0,9-LEN(C255))&amp;C255,1,1)+MID("0246813579",MID(REPT(0,9-LEN(C255))&amp;C255,2,1)+1,1)+MID(REPT(0,9-LEN(C255))&amp;C255,3,1)+MID("0246813579",MID(REPT(0,9-LEN(C255))&amp;C255,4,1)+1,1)+MID(REPT(0,9-LEN(C255))&amp;C255,5,1)+MID("0246813579",MID(REPT(0,9-LEN(C255))&amp;C255,6,1)+1,1)+MID(REPT(0,9-LEN(C255))&amp;C255,7,1)+MID("0246813579",MID(REPT(0,9-LEN(C255))&amp;C255,8,1)+1,1)+MID(REPT(0,9-LEN(C255))&amp;C255,9,1),10)=0='גליון נתונים-פנימי'!$F$2,B255='גליון נתונים-פנימי'!$D$3),TRUE,"סוג זיהוי או מספר ת.ז לא תקינים")</f>
        <v>סוג זיהוי או מספר ת.ז לא תקינים</v>
      </c>
      <c r="M255" s="12" t="str">
        <f>IF(OR(I255='גליון נתונים-פנימי'!$F$2,J255='גליון נתונים-פנימי'!$F$2),"","סוג או מס' זיהוי אינם תקינים")</f>
        <v>סוג או מס' זיהוי אינם תקינים</v>
      </c>
      <c r="N255" s="12" t="b">
        <f t="shared" si="11"/>
        <v>0</v>
      </c>
      <c r="O255" s="12" t="b">
        <f t="shared" si="11"/>
        <v>1</v>
      </c>
      <c r="P255" s="12" t="b">
        <f t="shared" si="12"/>
        <v>1</v>
      </c>
    </row>
    <row r="256" spans="1:16" x14ac:dyDescent="0.25">
      <c r="A256" s="12">
        <v>253</v>
      </c>
      <c r="B256" s="12"/>
      <c r="C256" s="13"/>
      <c r="D256" s="12"/>
      <c r="E256" s="12" t="s">
        <v>36</v>
      </c>
      <c r="F256" s="12"/>
      <c r="G256" s="14"/>
      <c r="H256" s="6" t="str">
        <f t="shared" si="10"/>
        <v/>
      </c>
      <c r="I256" s="12" t="str">
        <f>IF(AND(LEN(B256)&gt;0,B256='גליון נתונים-פנימי'!$D$4,LEN(C256)=8),TRUE,"סוג זיהוי או מס' דרכון לא תקין")</f>
        <v>סוג זיהוי או מס' דרכון לא תקין</v>
      </c>
      <c r="J256" s="12" t="str">
        <f>IF(AND(LEN(B256)&gt;0,B256='גליון נתונים-פנימי'!$D$3,MOD(MID(REPT(0,9-LEN(C256))&amp;C256,1,1)+MID("0246813579",MID(REPT(0,9-LEN(C256))&amp;C256,2,1)+1,1)+MID(REPT(0,9-LEN(C256))&amp;C256,3,1)+MID("0246813579",MID(REPT(0,9-LEN(C256))&amp;C256,4,1)+1,1)+MID(REPT(0,9-LEN(C256))&amp;C256,5,1)+MID("0246813579",MID(REPT(0,9-LEN(C256))&amp;C256,6,1)+1,1)+MID(REPT(0,9-LEN(C256))&amp;C256,7,1)+MID("0246813579",MID(REPT(0,9-LEN(C256))&amp;C256,8,1)+1,1)+MID(REPT(0,9-LEN(C256))&amp;C256,9,1),10)=0='גליון נתונים-פנימי'!$F$2,B256='גליון נתונים-פנימי'!$D$3),TRUE,"סוג זיהוי או מספר ת.ז לא תקינים")</f>
        <v>סוג זיהוי או מספר ת.ז לא תקינים</v>
      </c>
      <c r="M256" s="12" t="str">
        <f>IF(OR(I256='גליון נתונים-פנימי'!$F$2,J256='גליון נתונים-פנימי'!$F$2),"","סוג או מס' זיהוי אינם תקינים")</f>
        <v>סוג או מס' זיהוי אינם תקינים</v>
      </c>
      <c r="N256" s="12" t="b">
        <f t="shared" si="11"/>
        <v>0</v>
      </c>
      <c r="O256" s="12" t="b">
        <f t="shared" si="11"/>
        <v>1</v>
      </c>
      <c r="P256" s="12" t="b">
        <f t="shared" si="12"/>
        <v>1</v>
      </c>
    </row>
    <row r="257" spans="1:16" x14ac:dyDescent="0.25">
      <c r="A257" s="12">
        <v>254</v>
      </c>
      <c r="B257" s="12"/>
      <c r="C257" s="13"/>
      <c r="D257" s="12"/>
      <c r="E257" s="12" t="s">
        <v>36</v>
      </c>
      <c r="F257" s="12"/>
      <c r="G257" s="14"/>
      <c r="H257" s="6" t="str">
        <f t="shared" si="10"/>
        <v/>
      </c>
      <c r="I257" s="12" t="str">
        <f>IF(AND(LEN(B257)&gt;0,B257='גליון נתונים-פנימי'!$D$4,LEN(C257)=8),TRUE,"סוג זיהוי או מס' דרכון לא תקין")</f>
        <v>סוג זיהוי או מס' דרכון לא תקין</v>
      </c>
      <c r="J257" s="12" t="str">
        <f>IF(AND(LEN(B257)&gt;0,B257='גליון נתונים-פנימי'!$D$3,MOD(MID(REPT(0,9-LEN(C257))&amp;C257,1,1)+MID("0246813579",MID(REPT(0,9-LEN(C257))&amp;C257,2,1)+1,1)+MID(REPT(0,9-LEN(C257))&amp;C257,3,1)+MID("0246813579",MID(REPT(0,9-LEN(C257))&amp;C257,4,1)+1,1)+MID(REPT(0,9-LEN(C257))&amp;C257,5,1)+MID("0246813579",MID(REPT(0,9-LEN(C257))&amp;C257,6,1)+1,1)+MID(REPT(0,9-LEN(C257))&amp;C257,7,1)+MID("0246813579",MID(REPT(0,9-LEN(C257))&amp;C257,8,1)+1,1)+MID(REPT(0,9-LEN(C257))&amp;C257,9,1),10)=0='גליון נתונים-פנימי'!$F$2,B257='גליון נתונים-פנימי'!$D$3),TRUE,"סוג זיהוי או מספר ת.ז לא תקינים")</f>
        <v>סוג זיהוי או מספר ת.ז לא תקינים</v>
      </c>
      <c r="M257" s="12" t="str">
        <f>IF(OR(I257='גליון נתונים-פנימי'!$F$2,J257='גליון נתונים-פנימי'!$F$2),"","סוג או מס' זיהוי אינם תקינים")</f>
        <v>סוג או מס' זיהוי אינם תקינים</v>
      </c>
      <c r="N257" s="12" t="b">
        <f t="shared" si="11"/>
        <v>0</v>
      </c>
      <c r="O257" s="12" t="b">
        <f t="shared" si="11"/>
        <v>1</v>
      </c>
      <c r="P257" s="12" t="b">
        <f t="shared" si="12"/>
        <v>1</v>
      </c>
    </row>
    <row r="258" spans="1:16" x14ac:dyDescent="0.25">
      <c r="A258" s="12">
        <v>255</v>
      </c>
      <c r="B258" s="12"/>
      <c r="C258" s="13"/>
      <c r="D258" s="12"/>
      <c r="E258" s="12" t="s">
        <v>36</v>
      </c>
      <c r="F258" s="12"/>
      <c r="G258" s="14"/>
      <c r="H258" s="6" t="str">
        <f t="shared" si="10"/>
        <v/>
      </c>
      <c r="I258" s="12" t="str">
        <f>IF(AND(LEN(B258)&gt;0,B258='גליון נתונים-פנימי'!$D$4,LEN(C258)=8),TRUE,"סוג זיהוי או מס' דרכון לא תקין")</f>
        <v>סוג זיהוי או מס' דרכון לא תקין</v>
      </c>
      <c r="J258" s="12" t="str">
        <f>IF(AND(LEN(B258)&gt;0,B258='גליון נתונים-פנימי'!$D$3,MOD(MID(REPT(0,9-LEN(C258))&amp;C258,1,1)+MID("0246813579",MID(REPT(0,9-LEN(C258))&amp;C258,2,1)+1,1)+MID(REPT(0,9-LEN(C258))&amp;C258,3,1)+MID("0246813579",MID(REPT(0,9-LEN(C258))&amp;C258,4,1)+1,1)+MID(REPT(0,9-LEN(C258))&amp;C258,5,1)+MID("0246813579",MID(REPT(0,9-LEN(C258))&amp;C258,6,1)+1,1)+MID(REPT(0,9-LEN(C258))&amp;C258,7,1)+MID("0246813579",MID(REPT(0,9-LEN(C258))&amp;C258,8,1)+1,1)+MID(REPT(0,9-LEN(C258))&amp;C258,9,1),10)=0='גליון נתונים-פנימי'!$F$2,B258='גליון נתונים-פנימי'!$D$3),TRUE,"סוג זיהוי או מספר ת.ז לא תקינים")</f>
        <v>סוג זיהוי או מספר ת.ז לא תקינים</v>
      </c>
      <c r="M258" s="12" t="str">
        <f>IF(OR(I258='גליון נתונים-פנימי'!$F$2,J258='גליון נתונים-פנימי'!$F$2),"","סוג או מס' זיהוי אינם תקינים")</f>
        <v>סוג או מס' זיהוי אינם תקינים</v>
      </c>
      <c r="N258" s="12" t="b">
        <f t="shared" si="11"/>
        <v>0</v>
      </c>
      <c r="O258" s="12" t="b">
        <f t="shared" si="11"/>
        <v>1</v>
      </c>
      <c r="P258" s="12" t="b">
        <f t="shared" si="12"/>
        <v>1</v>
      </c>
    </row>
    <row r="259" spans="1:16" x14ac:dyDescent="0.25">
      <c r="A259" s="12">
        <v>256</v>
      </c>
      <c r="B259" s="12"/>
      <c r="C259" s="13"/>
      <c r="D259" s="12"/>
      <c r="E259" s="12" t="s">
        <v>36</v>
      </c>
      <c r="F259" s="12"/>
      <c r="G259" s="14"/>
      <c r="H259" s="6" t="str">
        <f t="shared" si="10"/>
        <v/>
      </c>
      <c r="I259" s="12" t="str">
        <f>IF(AND(LEN(B259)&gt;0,B259='גליון נתונים-פנימי'!$D$4,LEN(C259)=8),TRUE,"סוג זיהוי או מס' דרכון לא תקין")</f>
        <v>סוג זיהוי או מס' דרכון לא תקין</v>
      </c>
      <c r="J259" s="12" t="str">
        <f>IF(AND(LEN(B259)&gt;0,B259='גליון נתונים-פנימי'!$D$3,MOD(MID(REPT(0,9-LEN(C259))&amp;C259,1,1)+MID("0246813579",MID(REPT(0,9-LEN(C259))&amp;C259,2,1)+1,1)+MID(REPT(0,9-LEN(C259))&amp;C259,3,1)+MID("0246813579",MID(REPT(0,9-LEN(C259))&amp;C259,4,1)+1,1)+MID(REPT(0,9-LEN(C259))&amp;C259,5,1)+MID("0246813579",MID(REPT(0,9-LEN(C259))&amp;C259,6,1)+1,1)+MID(REPT(0,9-LEN(C259))&amp;C259,7,1)+MID("0246813579",MID(REPT(0,9-LEN(C259))&amp;C259,8,1)+1,1)+MID(REPT(0,9-LEN(C259))&amp;C259,9,1),10)=0='גליון נתונים-פנימי'!$F$2,B259='גליון נתונים-פנימי'!$D$3),TRUE,"סוג זיהוי או מספר ת.ז לא תקינים")</f>
        <v>סוג זיהוי או מספר ת.ז לא תקינים</v>
      </c>
      <c r="M259" s="12" t="str">
        <f>IF(OR(I259='גליון נתונים-פנימי'!$F$2,J259='גליון נתונים-פנימי'!$F$2),"","סוג או מס' זיהוי אינם תקינים")</f>
        <v>סוג או מס' זיהוי אינם תקינים</v>
      </c>
      <c r="N259" s="12" t="b">
        <f t="shared" si="11"/>
        <v>0</v>
      </c>
      <c r="O259" s="12" t="b">
        <f t="shared" si="11"/>
        <v>1</v>
      </c>
      <c r="P259" s="12" t="b">
        <f t="shared" si="12"/>
        <v>1</v>
      </c>
    </row>
    <row r="260" spans="1:16" x14ac:dyDescent="0.25">
      <c r="A260" s="12">
        <v>257</v>
      </c>
      <c r="B260" s="12"/>
      <c r="C260" s="13"/>
      <c r="D260" s="12"/>
      <c r="E260" s="12" t="s">
        <v>36</v>
      </c>
      <c r="F260" s="12"/>
      <c r="G260" s="14"/>
      <c r="H260" s="6" t="str">
        <f t="shared" si="10"/>
        <v/>
      </c>
      <c r="I260" s="12" t="str">
        <f>IF(AND(LEN(B260)&gt;0,B260='גליון נתונים-פנימי'!$D$4,LEN(C260)=8),TRUE,"סוג זיהוי או מס' דרכון לא תקין")</f>
        <v>סוג זיהוי או מס' דרכון לא תקין</v>
      </c>
      <c r="J260" s="12" t="str">
        <f>IF(AND(LEN(B260)&gt;0,B260='גליון נתונים-פנימי'!$D$3,MOD(MID(REPT(0,9-LEN(C260))&amp;C260,1,1)+MID("0246813579",MID(REPT(0,9-LEN(C260))&amp;C260,2,1)+1,1)+MID(REPT(0,9-LEN(C260))&amp;C260,3,1)+MID("0246813579",MID(REPT(0,9-LEN(C260))&amp;C260,4,1)+1,1)+MID(REPT(0,9-LEN(C260))&amp;C260,5,1)+MID("0246813579",MID(REPT(0,9-LEN(C260))&amp;C260,6,1)+1,1)+MID(REPT(0,9-LEN(C260))&amp;C260,7,1)+MID("0246813579",MID(REPT(0,9-LEN(C260))&amp;C260,8,1)+1,1)+MID(REPT(0,9-LEN(C260))&amp;C260,9,1),10)=0='גליון נתונים-פנימי'!$F$2,B260='גליון נתונים-פנימי'!$D$3),TRUE,"סוג זיהוי או מספר ת.ז לא תקינים")</f>
        <v>סוג זיהוי או מספר ת.ז לא תקינים</v>
      </c>
      <c r="M260" s="12" t="str">
        <f>IF(OR(I260='גליון נתונים-פנימי'!$F$2,J260='גליון נתונים-פנימי'!$F$2),"","סוג או מס' זיהוי אינם תקינים")</f>
        <v>סוג או מס' זיהוי אינם תקינים</v>
      </c>
      <c r="N260" s="12" t="b">
        <f t="shared" si="11"/>
        <v>0</v>
      </c>
      <c r="O260" s="12" t="b">
        <f t="shared" si="11"/>
        <v>1</v>
      </c>
      <c r="P260" s="12" t="b">
        <f t="shared" si="12"/>
        <v>1</v>
      </c>
    </row>
    <row r="261" spans="1:16" x14ac:dyDescent="0.25">
      <c r="A261" s="12">
        <v>258</v>
      </c>
      <c r="B261" s="12"/>
      <c r="C261" s="13"/>
      <c r="D261" s="12"/>
      <c r="E261" s="12" t="s">
        <v>36</v>
      </c>
      <c r="F261" s="12"/>
      <c r="G261" s="14"/>
      <c r="H261" s="6" t="str">
        <f t="shared" ref="H261:H324" si="13">IF(C261="","",M261)</f>
        <v/>
      </c>
      <c r="I261" s="12" t="str">
        <f>IF(AND(LEN(B261)&gt;0,B261='גליון נתונים-פנימי'!$D$4,LEN(C261)=8),TRUE,"סוג זיהוי או מס' דרכון לא תקין")</f>
        <v>סוג זיהוי או מס' דרכון לא תקין</v>
      </c>
      <c r="J261" s="12" t="str">
        <f>IF(AND(LEN(B261)&gt;0,B261='גליון נתונים-פנימי'!$D$3,MOD(MID(REPT(0,9-LEN(C261))&amp;C261,1,1)+MID("0246813579",MID(REPT(0,9-LEN(C261))&amp;C261,2,1)+1,1)+MID(REPT(0,9-LEN(C261))&amp;C261,3,1)+MID("0246813579",MID(REPT(0,9-LEN(C261))&amp;C261,4,1)+1,1)+MID(REPT(0,9-LEN(C261))&amp;C261,5,1)+MID("0246813579",MID(REPT(0,9-LEN(C261))&amp;C261,6,1)+1,1)+MID(REPT(0,9-LEN(C261))&amp;C261,7,1)+MID("0246813579",MID(REPT(0,9-LEN(C261))&amp;C261,8,1)+1,1)+MID(REPT(0,9-LEN(C261))&amp;C261,9,1),10)=0='גליון נתונים-פנימי'!$F$2,B261='גליון נתונים-פנימי'!$D$3),TRUE,"סוג זיהוי או מספר ת.ז לא תקינים")</f>
        <v>סוג זיהוי או מספר ת.ז לא תקינים</v>
      </c>
      <c r="M261" s="12" t="str">
        <f>IF(OR(I261='גליון נתונים-פנימי'!$F$2,J261='גליון נתונים-פנימי'!$F$2),"","סוג או מס' זיהוי אינם תקינים")</f>
        <v>סוג או מס' זיהוי אינם תקינים</v>
      </c>
      <c r="N261" s="12" t="b">
        <f t="shared" ref="N261:O324" si="14">IF(ISTEXT(D261),TRUE,FALSE)</f>
        <v>0</v>
      </c>
      <c r="O261" s="12" t="b">
        <f t="shared" si="14"/>
        <v>1</v>
      </c>
      <c r="P261" s="12" t="b">
        <f t="shared" ref="P261:P324" si="15">IF(LEN(G261)&lt;11,TRUE,FALSE)</f>
        <v>1</v>
      </c>
    </row>
    <row r="262" spans="1:16" x14ac:dyDescent="0.25">
      <c r="A262" s="12">
        <v>259</v>
      </c>
      <c r="B262" s="12"/>
      <c r="C262" s="13"/>
      <c r="D262" s="12"/>
      <c r="E262" s="12" t="s">
        <v>36</v>
      </c>
      <c r="F262" s="12"/>
      <c r="G262" s="14"/>
      <c r="H262" s="6" t="str">
        <f t="shared" si="13"/>
        <v/>
      </c>
      <c r="I262" s="12" t="str">
        <f>IF(AND(LEN(B262)&gt;0,B262='גליון נתונים-פנימי'!$D$4,LEN(C262)=8),TRUE,"סוג זיהוי או מס' דרכון לא תקין")</f>
        <v>סוג זיהוי או מס' דרכון לא תקין</v>
      </c>
      <c r="J262" s="12" t="str">
        <f>IF(AND(LEN(B262)&gt;0,B262='גליון נתונים-פנימי'!$D$3,MOD(MID(REPT(0,9-LEN(C262))&amp;C262,1,1)+MID("0246813579",MID(REPT(0,9-LEN(C262))&amp;C262,2,1)+1,1)+MID(REPT(0,9-LEN(C262))&amp;C262,3,1)+MID("0246813579",MID(REPT(0,9-LEN(C262))&amp;C262,4,1)+1,1)+MID(REPT(0,9-LEN(C262))&amp;C262,5,1)+MID("0246813579",MID(REPT(0,9-LEN(C262))&amp;C262,6,1)+1,1)+MID(REPT(0,9-LEN(C262))&amp;C262,7,1)+MID("0246813579",MID(REPT(0,9-LEN(C262))&amp;C262,8,1)+1,1)+MID(REPT(0,9-LEN(C262))&amp;C262,9,1),10)=0='גליון נתונים-פנימי'!$F$2,B262='גליון נתונים-פנימי'!$D$3),TRUE,"סוג זיהוי או מספר ת.ז לא תקינים")</f>
        <v>סוג זיהוי או מספר ת.ז לא תקינים</v>
      </c>
      <c r="M262" s="12" t="str">
        <f>IF(OR(I262='גליון נתונים-פנימי'!$F$2,J262='גליון נתונים-פנימי'!$F$2),"","סוג או מס' זיהוי אינם תקינים")</f>
        <v>סוג או מס' זיהוי אינם תקינים</v>
      </c>
      <c r="N262" s="12" t="b">
        <f t="shared" si="14"/>
        <v>0</v>
      </c>
      <c r="O262" s="12" t="b">
        <f t="shared" si="14"/>
        <v>1</v>
      </c>
      <c r="P262" s="12" t="b">
        <f t="shared" si="15"/>
        <v>1</v>
      </c>
    </row>
    <row r="263" spans="1:16" x14ac:dyDescent="0.25">
      <c r="A263" s="12">
        <v>260</v>
      </c>
      <c r="B263" s="12"/>
      <c r="C263" s="13"/>
      <c r="D263" s="12"/>
      <c r="E263" s="12" t="s">
        <v>36</v>
      </c>
      <c r="F263" s="12"/>
      <c r="G263" s="14"/>
      <c r="H263" s="6" t="str">
        <f t="shared" si="13"/>
        <v/>
      </c>
      <c r="I263" s="12" t="str">
        <f>IF(AND(LEN(B263)&gt;0,B263='גליון נתונים-פנימי'!$D$4,LEN(C263)=8),TRUE,"סוג זיהוי או מס' דרכון לא תקין")</f>
        <v>סוג זיהוי או מס' דרכון לא תקין</v>
      </c>
      <c r="J263" s="12" t="str">
        <f>IF(AND(LEN(B263)&gt;0,B263='גליון נתונים-פנימי'!$D$3,MOD(MID(REPT(0,9-LEN(C263))&amp;C263,1,1)+MID("0246813579",MID(REPT(0,9-LEN(C263))&amp;C263,2,1)+1,1)+MID(REPT(0,9-LEN(C263))&amp;C263,3,1)+MID("0246813579",MID(REPT(0,9-LEN(C263))&amp;C263,4,1)+1,1)+MID(REPT(0,9-LEN(C263))&amp;C263,5,1)+MID("0246813579",MID(REPT(0,9-LEN(C263))&amp;C263,6,1)+1,1)+MID(REPT(0,9-LEN(C263))&amp;C263,7,1)+MID("0246813579",MID(REPT(0,9-LEN(C263))&amp;C263,8,1)+1,1)+MID(REPT(0,9-LEN(C263))&amp;C263,9,1),10)=0='גליון נתונים-פנימי'!$F$2,B263='גליון נתונים-פנימי'!$D$3),TRUE,"סוג זיהוי או מספר ת.ז לא תקינים")</f>
        <v>סוג זיהוי או מספר ת.ז לא תקינים</v>
      </c>
      <c r="M263" s="12" t="str">
        <f>IF(OR(I263='גליון נתונים-פנימי'!$F$2,J263='גליון נתונים-פנימי'!$F$2),"","סוג או מס' זיהוי אינם תקינים")</f>
        <v>סוג או מס' זיהוי אינם תקינים</v>
      </c>
      <c r="N263" s="12" t="b">
        <f t="shared" si="14"/>
        <v>0</v>
      </c>
      <c r="O263" s="12" t="b">
        <f t="shared" si="14"/>
        <v>1</v>
      </c>
      <c r="P263" s="12" t="b">
        <f t="shared" si="15"/>
        <v>1</v>
      </c>
    </row>
    <row r="264" spans="1:16" x14ac:dyDescent="0.25">
      <c r="A264" s="12">
        <v>261</v>
      </c>
      <c r="B264" s="12"/>
      <c r="C264" s="13"/>
      <c r="D264" s="12"/>
      <c r="E264" s="12" t="s">
        <v>36</v>
      </c>
      <c r="F264" s="12"/>
      <c r="G264" s="14"/>
      <c r="H264" s="6" t="str">
        <f t="shared" si="13"/>
        <v/>
      </c>
      <c r="I264" s="12" t="str">
        <f>IF(AND(LEN(B264)&gt;0,B264='גליון נתונים-פנימי'!$D$4,LEN(C264)=8),TRUE,"סוג זיהוי או מס' דרכון לא תקין")</f>
        <v>סוג זיהוי או מס' דרכון לא תקין</v>
      </c>
      <c r="J264" s="12" t="str">
        <f>IF(AND(LEN(B264)&gt;0,B264='גליון נתונים-פנימי'!$D$3,MOD(MID(REPT(0,9-LEN(C264))&amp;C264,1,1)+MID("0246813579",MID(REPT(0,9-LEN(C264))&amp;C264,2,1)+1,1)+MID(REPT(0,9-LEN(C264))&amp;C264,3,1)+MID("0246813579",MID(REPT(0,9-LEN(C264))&amp;C264,4,1)+1,1)+MID(REPT(0,9-LEN(C264))&amp;C264,5,1)+MID("0246813579",MID(REPT(0,9-LEN(C264))&amp;C264,6,1)+1,1)+MID(REPT(0,9-LEN(C264))&amp;C264,7,1)+MID("0246813579",MID(REPT(0,9-LEN(C264))&amp;C264,8,1)+1,1)+MID(REPT(0,9-LEN(C264))&amp;C264,9,1),10)=0='גליון נתונים-פנימי'!$F$2,B264='גליון נתונים-פנימי'!$D$3),TRUE,"סוג זיהוי או מספר ת.ז לא תקינים")</f>
        <v>סוג זיהוי או מספר ת.ז לא תקינים</v>
      </c>
      <c r="M264" s="12" t="str">
        <f>IF(OR(I264='גליון נתונים-פנימי'!$F$2,J264='גליון נתונים-פנימי'!$F$2),"","סוג או מס' זיהוי אינם תקינים")</f>
        <v>סוג או מס' זיהוי אינם תקינים</v>
      </c>
      <c r="N264" s="12" t="b">
        <f t="shared" si="14"/>
        <v>0</v>
      </c>
      <c r="O264" s="12" t="b">
        <f t="shared" si="14"/>
        <v>1</v>
      </c>
      <c r="P264" s="12" t="b">
        <f t="shared" si="15"/>
        <v>1</v>
      </c>
    </row>
    <row r="265" spans="1:16" x14ac:dyDescent="0.25">
      <c r="A265" s="12">
        <v>262</v>
      </c>
      <c r="B265" s="12"/>
      <c r="C265" s="13"/>
      <c r="D265" s="12"/>
      <c r="E265" s="12" t="s">
        <v>36</v>
      </c>
      <c r="F265" s="12"/>
      <c r="G265" s="14"/>
      <c r="H265" s="6" t="str">
        <f t="shared" si="13"/>
        <v/>
      </c>
      <c r="I265" s="12" t="str">
        <f>IF(AND(LEN(B265)&gt;0,B265='גליון נתונים-פנימי'!$D$4,LEN(C265)=8),TRUE,"סוג זיהוי או מס' דרכון לא תקין")</f>
        <v>סוג זיהוי או מס' דרכון לא תקין</v>
      </c>
      <c r="J265" s="12" t="str">
        <f>IF(AND(LEN(B265)&gt;0,B265='גליון נתונים-פנימי'!$D$3,MOD(MID(REPT(0,9-LEN(C265))&amp;C265,1,1)+MID("0246813579",MID(REPT(0,9-LEN(C265))&amp;C265,2,1)+1,1)+MID(REPT(0,9-LEN(C265))&amp;C265,3,1)+MID("0246813579",MID(REPT(0,9-LEN(C265))&amp;C265,4,1)+1,1)+MID(REPT(0,9-LEN(C265))&amp;C265,5,1)+MID("0246813579",MID(REPT(0,9-LEN(C265))&amp;C265,6,1)+1,1)+MID(REPT(0,9-LEN(C265))&amp;C265,7,1)+MID("0246813579",MID(REPT(0,9-LEN(C265))&amp;C265,8,1)+1,1)+MID(REPT(0,9-LEN(C265))&amp;C265,9,1),10)=0='גליון נתונים-פנימי'!$F$2,B265='גליון נתונים-פנימי'!$D$3),TRUE,"סוג זיהוי או מספר ת.ז לא תקינים")</f>
        <v>סוג זיהוי או מספר ת.ז לא תקינים</v>
      </c>
      <c r="M265" s="12" t="str">
        <f>IF(OR(I265='גליון נתונים-פנימי'!$F$2,J265='גליון נתונים-פנימי'!$F$2),"","סוג או מס' זיהוי אינם תקינים")</f>
        <v>סוג או מס' זיהוי אינם תקינים</v>
      </c>
      <c r="N265" s="12" t="b">
        <f t="shared" si="14"/>
        <v>0</v>
      </c>
      <c r="O265" s="12" t="b">
        <f t="shared" si="14"/>
        <v>1</v>
      </c>
      <c r="P265" s="12" t="b">
        <f t="shared" si="15"/>
        <v>1</v>
      </c>
    </row>
    <row r="266" spans="1:16" x14ac:dyDescent="0.25">
      <c r="A266" s="12">
        <v>263</v>
      </c>
      <c r="B266" s="12"/>
      <c r="C266" s="13"/>
      <c r="D266" s="12"/>
      <c r="E266" s="12" t="s">
        <v>36</v>
      </c>
      <c r="F266" s="12"/>
      <c r="G266" s="14"/>
      <c r="H266" s="6" t="str">
        <f t="shared" si="13"/>
        <v/>
      </c>
      <c r="I266" s="12" t="str">
        <f>IF(AND(LEN(B266)&gt;0,B266='גליון נתונים-פנימי'!$D$4,LEN(C266)=8),TRUE,"סוג זיהוי או מס' דרכון לא תקין")</f>
        <v>סוג זיהוי או מס' דרכון לא תקין</v>
      </c>
      <c r="J266" s="12" t="str">
        <f>IF(AND(LEN(B266)&gt;0,B266='גליון נתונים-פנימי'!$D$3,MOD(MID(REPT(0,9-LEN(C266))&amp;C266,1,1)+MID("0246813579",MID(REPT(0,9-LEN(C266))&amp;C266,2,1)+1,1)+MID(REPT(0,9-LEN(C266))&amp;C266,3,1)+MID("0246813579",MID(REPT(0,9-LEN(C266))&amp;C266,4,1)+1,1)+MID(REPT(0,9-LEN(C266))&amp;C266,5,1)+MID("0246813579",MID(REPT(0,9-LEN(C266))&amp;C266,6,1)+1,1)+MID(REPT(0,9-LEN(C266))&amp;C266,7,1)+MID("0246813579",MID(REPT(0,9-LEN(C266))&amp;C266,8,1)+1,1)+MID(REPT(0,9-LEN(C266))&amp;C266,9,1),10)=0='גליון נתונים-פנימי'!$F$2,B266='גליון נתונים-פנימי'!$D$3),TRUE,"סוג זיהוי או מספר ת.ז לא תקינים")</f>
        <v>סוג זיהוי או מספר ת.ז לא תקינים</v>
      </c>
      <c r="M266" s="12" t="str">
        <f>IF(OR(I266='גליון נתונים-פנימי'!$F$2,J266='גליון נתונים-פנימי'!$F$2),"","סוג או מס' זיהוי אינם תקינים")</f>
        <v>סוג או מס' זיהוי אינם תקינים</v>
      </c>
      <c r="N266" s="12" t="b">
        <f t="shared" si="14"/>
        <v>0</v>
      </c>
      <c r="O266" s="12" t="b">
        <f t="shared" si="14"/>
        <v>1</v>
      </c>
      <c r="P266" s="12" t="b">
        <f t="shared" si="15"/>
        <v>1</v>
      </c>
    </row>
    <row r="267" spans="1:16" x14ac:dyDescent="0.25">
      <c r="A267" s="12">
        <v>264</v>
      </c>
      <c r="B267" s="12"/>
      <c r="C267" s="13"/>
      <c r="D267" s="12"/>
      <c r="E267" s="12" t="s">
        <v>36</v>
      </c>
      <c r="F267" s="12"/>
      <c r="G267" s="14"/>
      <c r="H267" s="6" t="str">
        <f t="shared" si="13"/>
        <v/>
      </c>
      <c r="I267" s="12" t="str">
        <f>IF(AND(LEN(B267)&gt;0,B267='גליון נתונים-פנימי'!$D$4,LEN(C267)=8),TRUE,"סוג זיהוי או מס' דרכון לא תקין")</f>
        <v>סוג זיהוי או מס' דרכון לא תקין</v>
      </c>
      <c r="J267" s="12" t="str">
        <f>IF(AND(LEN(B267)&gt;0,B267='גליון נתונים-פנימי'!$D$3,MOD(MID(REPT(0,9-LEN(C267))&amp;C267,1,1)+MID("0246813579",MID(REPT(0,9-LEN(C267))&amp;C267,2,1)+1,1)+MID(REPT(0,9-LEN(C267))&amp;C267,3,1)+MID("0246813579",MID(REPT(0,9-LEN(C267))&amp;C267,4,1)+1,1)+MID(REPT(0,9-LEN(C267))&amp;C267,5,1)+MID("0246813579",MID(REPT(0,9-LEN(C267))&amp;C267,6,1)+1,1)+MID(REPT(0,9-LEN(C267))&amp;C267,7,1)+MID("0246813579",MID(REPT(0,9-LEN(C267))&amp;C267,8,1)+1,1)+MID(REPT(0,9-LEN(C267))&amp;C267,9,1),10)=0='גליון נתונים-פנימי'!$F$2,B267='גליון נתונים-פנימי'!$D$3),TRUE,"סוג זיהוי או מספר ת.ז לא תקינים")</f>
        <v>סוג זיהוי או מספר ת.ז לא תקינים</v>
      </c>
      <c r="M267" s="12" t="str">
        <f>IF(OR(I267='גליון נתונים-פנימי'!$F$2,J267='גליון נתונים-פנימי'!$F$2),"","סוג או מס' זיהוי אינם תקינים")</f>
        <v>סוג או מס' זיהוי אינם תקינים</v>
      </c>
      <c r="N267" s="12" t="b">
        <f t="shared" si="14"/>
        <v>0</v>
      </c>
      <c r="O267" s="12" t="b">
        <f t="shared" si="14"/>
        <v>1</v>
      </c>
      <c r="P267" s="12" t="b">
        <f t="shared" si="15"/>
        <v>1</v>
      </c>
    </row>
    <row r="268" spans="1:16" x14ac:dyDescent="0.25">
      <c r="A268" s="12">
        <v>265</v>
      </c>
      <c r="B268" s="12"/>
      <c r="C268" s="13"/>
      <c r="D268" s="12"/>
      <c r="E268" s="12" t="s">
        <v>36</v>
      </c>
      <c r="F268" s="12"/>
      <c r="G268" s="14"/>
      <c r="H268" s="6" t="str">
        <f t="shared" si="13"/>
        <v/>
      </c>
      <c r="I268" s="12" t="str">
        <f>IF(AND(LEN(B268)&gt;0,B268='גליון נתונים-פנימי'!$D$4,LEN(C268)=8),TRUE,"סוג זיהוי או מס' דרכון לא תקין")</f>
        <v>סוג זיהוי או מס' דרכון לא תקין</v>
      </c>
      <c r="J268" s="12" t="str">
        <f>IF(AND(LEN(B268)&gt;0,B268='גליון נתונים-פנימי'!$D$3,MOD(MID(REPT(0,9-LEN(C268))&amp;C268,1,1)+MID("0246813579",MID(REPT(0,9-LEN(C268))&amp;C268,2,1)+1,1)+MID(REPT(0,9-LEN(C268))&amp;C268,3,1)+MID("0246813579",MID(REPT(0,9-LEN(C268))&amp;C268,4,1)+1,1)+MID(REPT(0,9-LEN(C268))&amp;C268,5,1)+MID("0246813579",MID(REPT(0,9-LEN(C268))&amp;C268,6,1)+1,1)+MID(REPT(0,9-LEN(C268))&amp;C268,7,1)+MID("0246813579",MID(REPT(0,9-LEN(C268))&amp;C268,8,1)+1,1)+MID(REPT(0,9-LEN(C268))&amp;C268,9,1),10)=0='גליון נתונים-פנימי'!$F$2,B268='גליון נתונים-פנימי'!$D$3),TRUE,"סוג זיהוי או מספר ת.ז לא תקינים")</f>
        <v>סוג זיהוי או מספר ת.ז לא תקינים</v>
      </c>
      <c r="M268" s="12" t="str">
        <f>IF(OR(I268='גליון נתונים-פנימי'!$F$2,J268='גליון נתונים-פנימי'!$F$2),"","סוג או מס' זיהוי אינם תקינים")</f>
        <v>סוג או מס' זיהוי אינם תקינים</v>
      </c>
      <c r="N268" s="12" t="b">
        <f t="shared" si="14"/>
        <v>0</v>
      </c>
      <c r="O268" s="12" t="b">
        <f t="shared" si="14"/>
        <v>1</v>
      </c>
      <c r="P268" s="12" t="b">
        <f t="shared" si="15"/>
        <v>1</v>
      </c>
    </row>
    <row r="269" spans="1:16" x14ac:dyDescent="0.25">
      <c r="A269" s="12">
        <v>266</v>
      </c>
      <c r="B269" s="12"/>
      <c r="C269" s="13"/>
      <c r="D269" s="12"/>
      <c r="E269" s="12" t="s">
        <v>36</v>
      </c>
      <c r="F269" s="12"/>
      <c r="G269" s="14"/>
      <c r="H269" s="6" t="str">
        <f t="shared" si="13"/>
        <v/>
      </c>
      <c r="I269" s="12" t="str">
        <f>IF(AND(LEN(B269)&gt;0,B269='גליון נתונים-פנימי'!$D$4,LEN(C269)=8),TRUE,"סוג זיהוי או מס' דרכון לא תקין")</f>
        <v>סוג זיהוי או מס' דרכון לא תקין</v>
      </c>
      <c r="J269" s="12" t="str">
        <f>IF(AND(LEN(B269)&gt;0,B269='גליון נתונים-פנימי'!$D$3,MOD(MID(REPT(0,9-LEN(C269))&amp;C269,1,1)+MID("0246813579",MID(REPT(0,9-LEN(C269))&amp;C269,2,1)+1,1)+MID(REPT(0,9-LEN(C269))&amp;C269,3,1)+MID("0246813579",MID(REPT(0,9-LEN(C269))&amp;C269,4,1)+1,1)+MID(REPT(0,9-LEN(C269))&amp;C269,5,1)+MID("0246813579",MID(REPT(0,9-LEN(C269))&amp;C269,6,1)+1,1)+MID(REPT(0,9-LEN(C269))&amp;C269,7,1)+MID("0246813579",MID(REPT(0,9-LEN(C269))&amp;C269,8,1)+1,1)+MID(REPT(0,9-LEN(C269))&amp;C269,9,1),10)=0='גליון נתונים-פנימי'!$F$2,B269='גליון נתונים-פנימי'!$D$3),TRUE,"סוג זיהוי או מספר ת.ז לא תקינים")</f>
        <v>סוג זיהוי או מספר ת.ז לא תקינים</v>
      </c>
      <c r="M269" s="12" t="str">
        <f>IF(OR(I269='גליון נתונים-פנימי'!$F$2,J269='גליון נתונים-פנימי'!$F$2),"","סוג או מס' זיהוי אינם תקינים")</f>
        <v>סוג או מס' זיהוי אינם תקינים</v>
      </c>
      <c r="N269" s="12" t="b">
        <f t="shared" si="14"/>
        <v>0</v>
      </c>
      <c r="O269" s="12" t="b">
        <f t="shared" si="14"/>
        <v>1</v>
      </c>
      <c r="P269" s="12" t="b">
        <f t="shared" si="15"/>
        <v>1</v>
      </c>
    </row>
    <row r="270" spans="1:16" x14ac:dyDescent="0.25">
      <c r="A270" s="12">
        <v>267</v>
      </c>
      <c r="B270" s="12"/>
      <c r="C270" s="13"/>
      <c r="D270" s="12"/>
      <c r="E270" s="12" t="s">
        <v>36</v>
      </c>
      <c r="F270" s="12"/>
      <c r="G270" s="14"/>
      <c r="H270" s="6" t="str">
        <f t="shared" si="13"/>
        <v/>
      </c>
      <c r="I270" s="12" t="str">
        <f>IF(AND(LEN(B270)&gt;0,B270='גליון נתונים-פנימי'!$D$4,LEN(C270)=8),TRUE,"סוג זיהוי או מס' דרכון לא תקין")</f>
        <v>סוג זיהוי או מס' דרכון לא תקין</v>
      </c>
      <c r="J270" s="12" t="str">
        <f>IF(AND(LEN(B270)&gt;0,B270='גליון נתונים-פנימי'!$D$3,MOD(MID(REPT(0,9-LEN(C270))&amp;C270,1,1)+MID("0246813579",MID(REPT(0,9-LEN(C270))&amp;C270,2,1)+1,1)+MID(REPT(0,9-LEN(C270))&amp;C270,3,1)+MID("0246813579",MID(REPT(0,9-LEN(C270))&amp;C270,4,1)+1,1)+MID(REPT(0,9-LEN(C270))&amp;C270,5,1)+MID("0246813579",MID(REPT(0,9-LEN(C270))&amp;C270,6,1)+1,1)+MID(REPT(0,9-LEN(C270))&amp;C270,7,1)+MID("0246813579",MID(REPT(0,9-LEN(C270))&amp;C270,8,1)+1,1)+MID(REPT(0,9-LEN(C270))&amp;C270,9,1),10)=0='גליון נתונים-פנימי'!$F$2,B270='גליון נתונים-פנימי'!$D$3),TRUE,"סוג זיהוי או מספר ת.ז לא תקינים")</f>
        <v>סוג זיהוי או מספר ת.ז לא תקינים</v>
      </c>
      <c r="M270" s="12" t="str">
        <f>IF(OR(I270='גליון נתונים-פנימי'!$F$2,J270='גליון נתונים-פנימי'!$F$2),"","סוג או מס' זיהוי אינם תקינים")</f>
        <v>סוג או מס' זיהוי אינם תקינים</v>
      </c>
      <c r="N270" s="12" t="b">
        <f t="shared" si="14"/>
        <v>0</v>
      </c>
      <c r="O270" s="12" t="b">
        <f t="shared" si="14"/>
        <v>1</v>
      </c>
      <c r="P270" s="12" t="b">
        <f t="shared" si="15"/>
        <v>1</v>
      </c>
    </row>
    <row r="271" spans="1:16" x14ac:dyDescent="0.25">
      <c r="A271" s="12">
        <v>268</v>
      </c>
      <c r="B271" s="12"/>
      <c r="C271" s="13"/>
      <c r="D271" s="12"/>
      <c r="E271" s="12" t="s">
        <v>36</v>
      </c>
      <c r="F271" s="12"/>
      <c r="G271" s="14"/>
      <c r="H271" s="6" t="str">
        <f t="shared" si="13"/>
        <v/>
      </c>
      <c r="I271" s="12" t="str">
        <f>IF(AND(LEN(B271)&gt;0,B271='גליון נתונים-פנימי'!$D$4,LEN(C271)=8),TRUE,"סוג זיהוי או מס' דרכון לא תקין")</f>
        <v>סוג זיהוי או מס' דרכון לא תקין</v>
      </c>
      <c r="J271" s="12" t="str">
        <f>IF(AND(LEN(B271)&gt;0,B271='גליון נתונים-פנימי'!$D$3,MOD(MID(REPT(0,9-LEN(C271))&amp;C271,1,1)+MID("0246813579",MID(REPT(0,9-LEN(C271))&amp;C271,2,1)+1,1)+MID(REPT(0,9-LEN(C271))&amp;C271,3,1)+MID("0246813579",MID(REPT(0,9-LEN(C271))&amp;C271,4,1)+1,1)+MID(REPT(0,9-LEN(C271))&amp;C271,5,1)+MID("0246813579",MID(REPT(0,9-LEN(C271))&amp;C271,6,1)+1,1)+MID(REPT(0,9-LEN(C271))&amp;C271,7,1)+MID("0246813579",MID(REPT(0,9-LEN(C271))&amp;C271,8,1)+1,1)+MID(REPT(0,9-LEN(C271))&amp;C271,9,1),10)=0='גליון נתונים-פנימי'!$F$2,B271='גליון נתונים-פנימי'!$D$3),TRUE,"סוג זיהוי או מספר ת.ז לא תקינים")</f>
        <v>סוג זיהוי או מספר ת.ז לא תקינים</v>
      </c>
      <c r="M271" s="12" t="str">
        <f>IF(OR(I271='גליון נתונים-פנימי'!$F$2,J271='גליון נתונים-פנימי'!$F$2),"","סוג או מס' זיהוי אינם תקינים")</f>
        <v>סוג או מס' זיהוי אינם תקינים</v>
      </c>
      <c r="N271" s="12" t="b">
        <f t="shared" si="14"/>
        <v>0</v>
      </c>
      <c r="O271" s="12" t="b">
        <f t="shared" si="14"/>
        <v>1</v>
      </c>
      <c r="P271" s="12" t="b">
        <f t="shared" si="15"/>
        <v>1</v>
      </c>
    </row>
    <row r="272" spans="1:16" x14ac:dyDescent="0.25">
      <c r="A272" s="12">
        <v>269</v>
      </c>
      <c r="B272" s="12"/>
      <c r="C272" s="13"/>
      <c r="D272" s="12"/>
      <c r="E272" s="12" t="s">
        <v>36</v>
      </c>
      <c r="F272" s="12"/>
      <c r="G272" s="14"/>
      <c r="H272" s="6" t="str">
        <f t="shared" si="13"/>
        <v/>
      </c>
      <c r="I272" s="12" t="str">
        <f>IF(AND(LEN(B272)&gt;0,B272='גליון נתונים-פנימי'!$D$4,LEN(C272)=8),TRUE,"סוג זיהוי או מס' דרכון לא תקין")</f>
        <v>סוג זיהוי או מס' דרכון לא תקין</v>
      </c>
      <c r="J272" s="12" t="str">
        <f>IF(AND(LEN(B272)&gt;0,B272='גליון נתונים-פנימי'!$D$3,MOD(MID(REPT(0,9-LEN(C272))&amp;C272,1,1)+MID("0246813579",MID(REPT(0,9-LEN(C272))&amp;C272,2,1)+1,1)+MID(REPT(0,9-LEN(C272))&amp;C272,3,1)+MID("0246813579",MID(REPT(0,9-LEN(C272))&amp;C272,4,1)+1,1)+MID(REPT(0,9-LEN(C272))&amp;C272,5,1)+MID("0246813579",MID(REPT(0,9-LEN(C272))&amp;C272,6,1)+1,1)+MID(REPT(0,9-LEN(C272))&amp;C272,7,1)+MID("0246813579",MID(REPT(0,9-LEN(C272))&amp;C272,8,1)+1,1)+MID(REPT(0,9-LEN(C272))&amp;C272,9,1),10)=0='גליון נתונים-פנימי'!$F$2,B272='גליון נתונים-פנימי'!$D$3),TRUE,"סוג זיהוי או מספר ת.ז לא תקינים")</f>
        <v>סוג זיהוי או מספר ת.ז לא תקינים</v>
      </c>
      <c r="M272" s="12" t="str">
        <f>IF(OR(I272='גליון נתונים-פנימי'!$F$2,J272='גליון נתונים-פנימי'!$F$2),"","סוג או מס' זיהוי אינם תקינים")</f>
        <v>סוג או מס' זיהוי אינם תקינים</v>
      </c>
      <c r="N272" s="12" t="b">
        <f t="shared" si="14"/>
        <v>0</v>
      </c>
      <c r="O272" s="12" t="b">
        <f t="shared" si="14"/>
        <v>1</v>
      </c>
      <c r="P272" s="12" t="b">
        <f t="shared" si="15"/>
        <v>1</v>
      </c>
    </row>
    <row r="273" spans="1:16" x14ac:dyDescent="0.25">
      <c r="A273" s="12">
        <v>270</v>
      </c>
      <c r="B273" s="12"/>
      <c r="C273" s="13"/>
      <c r="D273" s="12"/>
      <c r="E273" s="12" t="s">
        <v>36</v>
      </c>
      <c r="F273" s="12"/>
      <c r="G273" s="14"/>
      <c r="H273" s="6" t="str">
        <f t="shared" si="13"/>
        <v/>
      </c>
      <c r="I273" s="12" t="str">
        <f>IF(AND(LEN(B273)&gt;0,B273='גליון נתונים-פנימי'!$D$4,LEN(C273)=8),TRUE,"סוג זיהוי או מס' דרכון לא תקין")</f>
        <v>סוג זיהוי או מס' דרכון לא תקין</v>
      </c>
      <c r="J273" s="12" t="str">
        <f>IF(AND(LEN(B273)&gt;0,B273='גליון נתונים-פנימי'!$D$3,MOD(MID(REPT(0,9-LEN(C273))&amp;C273,1,1)+MID("0246813579",MID(REPT(0,9-LEN(C273))&amp;C273,2,1)+1,1)+MID(REPT(0,9-LEN(C273))&amp;C273,3,1)+MID("0246813579",MID(REPT(0,9-LEN(C273))&amp;C273,4,1)+1,1)+MID(REPT(0,9-LEN(C273))&amp;C273,5,1)+MID("0246813579",MID(REPT(0,9-LEN(C273))&amp;C273,6,1)+1,1)+MID(REPT(0,9-LEN(C273))&amp;C273,7,1)+MID("0246813579",MID(REPT(0,9-LEN(C273))&amp;C273,8,1)+1,1)+MID(REPT(0,9-LEN(C273))&amp;C273,9,1),10)=0='גליון נתונים-פנימי'!$F$2,B273='גליון נתונים-פנימי'!$D$3),TRUE,"סוג זיהוי או מספר ת.ז לא תקינים")</f>
        <v>סוג זיהוי או מספר ת.ז לא תקינים</v>
      </c>
      <c r="M273" s="12" t="str">
        <f>IF(OR(I273='גליון נתונים-פנימי'!$F$2,J273='גליון נתונים-פנימי'!$F$2),"","סוג או מס' זיהוי אינם תקינים")</f>
        <v>סוג או מס' זיהוי אינם תקינים</v>
      </c>
      <c r="N273" s="12" t="b">
        <f t="shared" si="14"/>
        <v>0</v>
      </c>
      <c r="O273" s="12" t="b">
        <f t="shared" si="14"/>
        <v>1</v>
      </c>
      <c r="P273" s="12" t="b">
        <f t="shared" si="15"/>
        <v>1</v>
      </c>
    </row>
    <row r="274" spans="1:16" x14ac:dyDescent="0.25">
      <c r="A274" s="12">
        <v>271</v>
      </c>
      <c r="B274" s="12"/>
      <c r="C274" s="13"/>
      <c r="D274" s="12"/>
      <c r="E274" s="12" t="s">
        <v>36</v>
      </c>
      <c r="F274" s="12"/>
      <c r="G274" s="14"/>
      <c r="H274" s="6" t="str">
        <f t="shared" si="13"/>
        <v/>
      </c>
      <c r="I274" s="12" t="str">
        <f>IF(AND(LEN(B274)&gt;0,B274='גליון נתונים-פנימי'!$D$4,LEN(C274)=8),TRUE,"סוג זיהוי או מס' דרכון לא תקין")</f>
        <v>סוג זיהוי או מס' דרכון לא תקין</v>
      </c>
      <c r="J274" s="12" t="str">
        <f>IF(AND(LEN(B274)&gt;0,B274='גליון נתונים-פנימי'!$D$3,MOD(MID(REPT(0,9-LEN(C274))&amp;C274,1,1)+MID("0246813579",MID(REPT(0,9-LEN(C274))&amp;C274,2,1)+1,1)+MID(REPT(0,9-LEN(C274))&amp;C274,3,1)+MID("0246813579",MID(REPT(0,9-LEN(C274))&amp;C274,4,1)+1,1)+MID(REPT(0,9-LEN(C274))&amp;C274,5,1)+MID("0246813579",MID(REPT(0,9-LEN(C274))&amp;C274,6,1)+1,1)+MID(REPT(0,9-LEN(C274))&amp;C274,7,1)+MID("0246813579",MID(REPT(0,9-LEN(C274))&amp;C274,8,1)+1,1)+MID(REPT(0,9-LEN(C274))&amp;C274,9,1),10)=0='גליון נתונים-פנימי'!$F$2,B274='גליון נתונים-פנימי'!$D$3),TRUE,"סוג זיהוי או מספר ת.ז לא תקינים")</f>
        <v>סוג זיהוי או מספר ת.ז לא תקינים</v>
      </c>
      <c r="M274" s="12" t="str">
        <f>IF(OR(I274='גליון נתונים-פנימי'!$F$2,J274='גליון נתונים-פנימי'!$F$2),"","סוג או מס' זיהוי אינם תקינים")</f>
        <v>סוג או מס' זיהוי אינם תקינים</v>
      </c>
      <c r="N274" s="12" t="b">
        <f t="shared" si="14"/>
        <v>0</v>
      </c>
      <c r="O274" s="12" t="b">
        <f t="shared" si="14"/>
        <v>1</v>
      </c>
      <c r="P274" s="12" t="b">
        <f t="shared" si="15"/>
        <v>1</v>
      </c>
    </row>
    <row r="275" spans="1:16" x14ac:dyDescent="0.25">
      <c r="A275" s="12">
        <v>272</v>
      </c>
      <c r="B275" s="12"/>
      <c r="C275" s="13"/>
      <c r="D275" s="12"/>
      <c r="E275" s="12" t="s">
        <v>36</v>
      </c>
      <c r="F275" s="12"/>
      <c r="G275" s="14"/>
      <c r="H275" s="6" t="str">
        <f t="shared" si="13"/>
        <v/>
      </c>
      <c r="I275" s="12" t="str">
        <f>IF(AND(LEN(B275)&gt;0,B275='גליון נתונים-פנימי'!$D$4,LEN(C275)=8),TRUE,"סוג זיהוי או מס' דרכון לא תקין")</f>
        <v>סוג זיהוי או מס' דרכון לא תקין</v>
      </c>
      <c r="J275" s="12" t="str">
        <f>IF(AND(LEN(B275)&gt;0,B275='גליון נתונים-פנימי'!$D$3,MOD(MID(REPT(0,9-LEN(C275))&amp;C275,1,1)+MID("0246813579",MID(REPT(0,9-LEN(C275))&amp;C275,2,1)+1,1)+MID(REPT(0,9-LEN(C275))&amp;C275,3,1)+MID("0246813579",MID(REPT(0,9-LEN(C275))&amp;C275,4,1)+1,1)+MID(REPT(0,9-LEN(C275))&amp;C275,5,1)+MID("0246813579",MID(REPT(0,9-LEN(C275))&amp;C275,6,1)+1,1)+MID(REPT(0,9-LEN(C275))&amp;C275,7,1)+MID("0246813579",MID(REPT(0,9-LEN(C275))&amp;C275,8,1)+1,1)+MID(REPT(0,9-LEN(C275))&amp;C275,9,1),10)=0='גליון נתונים-פנימי'!$F$2,B275='גליון נתונים-פנימי'!$D$3),TRUE,"סוג זיהוי או מספר ת.ז לא תקינים")</f>
        <v>סוג זיהוי או מספר ת.ז לא תקינים</v>
      </c>
      <c r="M275" s="12" t="str">
        <f>IF(OR(I275='גליון נתונים-פנימי'!$F$2,J275='גליון נתונים-פנימי'!$F$2),"","סוג או מס' זיהוי אינם תקינים")</f>
        <v>סוג או מס' זיהוי אינם תקינים</v>
      </c>
      <c r="N275" s="12" t="b">
        <f t="shared" si="14"/>
        <v>0</v>
      </c>
      <c r="O275" s="12" t="b">
        <f t="shared" si="14"/>
        <v>1</v>
      </c>
      <c r="P275" s="12" t="b">
        <f t="shared" si="15"/>
        <v>1</v>
      </c>
    </row>
    <row r="276" spans="1:16" x14ac:dyDescent="0.25">
      <c r="A276" s="12">
        <v>273</v>
      </c>
      <c r="B276" s="12"/>
      <c r="C276" s="13"/>
      <c r="D276" s="12"/>
      <c r="E276" s="12" t="s">
        <v>36</v>
      </c>
      <c r="F276" s="12"/>
      <c r="G276" s="14"/>
      <c r="H276" s="6" t="str">
        <f t="shared" si="13"/>
        <v/>
      </c>
      <c r="I276" s="12" t="str">
        <f>IF(AND(LEN(B276)&gt;0,B276='גליון נתונים-פנימי'!$D$4,LEN(C276)=8),TRUE,"סוג זיהוי או מס' דרכון לא תקין")</f>
        <v>סוג זיהוי או מס' דרכון לא תקין</v>
      </c>
      <c r="J276" s="12" t="str">
        <f>IF(AND(LEN(B276)&gt;0,B276='גליון נתונים-פנימי'!$D$3,MOD(MID(REPT(0,9-LEN(C276))&amp;C276,1,1)+MID("0246813579",MID(REPT(0,9-LEN(C276))&amp;C276,2,1)+1,1)+MID(REPT(0,9-LEN(C276))&amp;C276,3,1)+MID("0246813579",MID(REPT(0,9-LEN(C276))&amp;C276,4,1)+1,1)+MID(REPT(0,9-LEN(C276))&amp;C276,5,1)+MID("0246813579",MID(REPT(0,9-LEN(C276))&amp;C276,6,1)+1,1)+MID(REPT(0,9-LEN(C276))&amp;C276,7,1)+MID("0246813579",MID(REPT(0,9-LEN(C276))&amp;C276,8,1)+1,1)+MID(REPT(0,9-LEN(C276))&amp;C276,9,1),10)=0='גליון נתונים-פנימי'!$F$2,B276='גליון נתונים-פנימי'!$D$3),TRUE,"סוג זיהוי או מספר ת.ז לא תקינים")</f>
        <v>סוג זיהוי או מספר ת.ז לא תקינים</v>
      </c>
      <c r="M276" s="12" t="str">
        <f>IF(OR(I276='גליון נתונים-פנימי'!$F$2,J276='גליון נתונים-פנימי'!$F$2),"","סוג או מס' זיהוי אינם תקינים")</f>
        <v>סוג או מס' זיהוי אינם תקינים</v>
      </c>
      <c r="N276" s="12" t="b">
        <f t="shared" si="14"/>
        <v>0</v>
      </c>
      <c r="O276" s="12" t="b">
        <f t="shared" si="14"/>
        <v>1</v>
      </c>
      <c r="P276" s="12" t="b">
        <f t="shared" si="15"/>
        <v>1</v>
      </c>
    </row>
    <row r="277" spans="1:16" x14ac:dyDescent="0.25">
      <c r="A277" s="12">
        <v>274</v>
      </c>
      <c r="B277" s="12"/>
      <c r="C277" s="13"/>
      <c r="D277" s="12"/>
      <c r="E277" s="12" t="s">
        <v>36</v>
      </c>
      <c r="F277" s="12"/>
      <c r="G277" s="14"/>
      <c r="H277" s="6" t="str">
        <f t="shared" si="13"/>
        <v/>
      </c>
      <c r="I277" s="12" t="str">
        <f>IF(AND(LEN(B277)&gt;0,B277='גליון נתונים-פנימי'!$D$4,LEN(C277)=8),TRUE,"סוג זיהוי או מס' דרכון לא תקין")</f>
        <v>סוג זיהוי או מס' דרכון לא תקין</v>
      </c>
      <c r="J277" s="12" t="str">
        <f>IF(AND(LEN(B277)&gt;0,B277='גליון נתונים-פנימי'!$D$3,MOD(MID(REPT(0,9-LEN(C277))&amp;C277,1,1)+MID("0246813579",MID(REPT(0,9-LEN(C277))&amp;C277,2,1)+1,1)+MID(REPT(0,9-LEN(C277))&amp;C277,3,1)+MID("0246813579",MID(REPT(0,9-LEN(C277))&amp;C277,4,1)+1,1)+MID(REPT(0,9-LEN(C277))&amp;C277,5,1)+MID("0246813579",MID(REPT(0,9-LEN(C277))&amp;C277,6,1)+1,1)+MID(REPT(0,9-LEN(C277))&amp;C277,7,1)+MID("0246813579",MID(REPT(0,9-LEN(C277))&amp;C277,8,1)+1,1)+MID(REPT(0,9-LEN(C277))&amp;C277,9,1),10)=0='גליון נתונים-פנימי'!$F$2,B277='גליון נתונים-פנימי'!$D$3),TRUE,"סוג זיהוי או מספר ת.ז לא תקינים")</f>
        <v>סוג זיהוי או מספר ת.ז לא תקינים</v>
      </c>
      <c r="M277" s="12" t="str">
        <f>IF(OR(I277='גליון נתונים-פנימי'!$F$2,J277='גליון נתונים-פנימי'!$F$2),"","סוג או מס' זיהוי אינם תקינים")</f>
        <v>סוג או מס' זיהוי אינם תקינים</v>
      </c>
      <c r="N277" s="12" t="b">
        <f t="shared" si="14"/>
        <v>0</v>
      </c>
      <c r="O277" s="12" t="b">
        <f t="shared" si="14"/>
        <v>1</v>
      </c>
      <c r="P277" s="12" t="b">
        <f t="shared" si="15"/>
        <v>1</v>
      </c>
    </row>
    <row r="278" spans="1:16" x14ac:dyDescent="0.25">
      <c r="A278" s="12">
        <v>275</v>
      </c>
      <c r="B278" s="12"/>
      <c r="C278" s="13"/>
      <c r="D278" s="12"/>
      <c r="E278" s="12" t="s">
        <v>36</v>
      </c>
      <c r="F278" s="12"/>
      <c r="G278" s="14"/>
      <c r="H278" s="6" t="str">
        <f t="shared" si="13"/>
        <v/>
      </c>
      <c r="I278" s="12" t="str">
        <f>IF(AND(LEN(B278)&gt;0,B278='גליון נתונים-פנימי'!$D$4,LEN(C278)=8),TRUE,"סוג זיהוי או מס' דרכון לא תקין")</f>
        <v>סוג זיהוי או מס' דרכון לא תקין</v>
      </c>
      <c r="J278" s="12" t="str">
        <f>IF(AND(LEN(B278)&gt;0,B278='גליון נתונים-פנימי'!$D$3,MOD(MID(REPT(0,9-LEN(C278))&amp;C278,1,1)+MID("0246813579",MID(REPT(0,9-LEN(C278))&amp;C278,2,1)+1,1)+MID(REPT(0,9-LEN(C278))&amp;C278,3,1)+MID("0246813579",MID(REPT(0,9-LEN(C278))&amp;C278,4,1)+1,1)+MID(REPT(0,9-LEN(C278))&amp;C278,5,1)+MID("0246813579",MID(REPT(0,9-LEN(C278))&amp;C278,6,1)+1,1)+MID(REPT(0,9-LEN(C278))&amp;C278,7,1)+MID("0246813579",MID(REPT(0,9-LEN(C278))&amp;C278,8,1)+1,1)+MID(REPT(0,9-LEN(C278))&amp;C278,9,1),10)=0='גליון נתונים-פנימי'!$F$2,B278='גליון נתונים-פנימי'!$D$3),TRUE,"סוג זיהוי או מספר ת.ז לא תקינים")</f>
        <v>סוג זיהוי או מספר ת.ז לא תקינים</v>
      </c>
      <c r="M278" s="12" t="str">
        <f>IF(OR(I278='גליון נתונים-פנימי'!$F$2,J278='גליון נתונים-פנימי'!$F$2),"","סוג או מס' זיהוי אינם תקינים")</f>
        <v>סוג או מס' זיהוי אינם תקינים</v>
      </c>
      <c r="N278" s="12" t="b">
        <f t="shared" si="14"/>
        <v>0</v>
      </c>
      <c r="O278" s="12" t="b">
        <f t="shared" si="14"/>
        <v>1</v>
      </c>
      <c r="P278" s="12" t="b">
        <f t="shared" si="15"/>
        <v>1</v>
      </c>
    </row>
    <row r="279" spans="1:16" x14ac:dyDescent="0.25">
      <c r="A279" s="12">
        <v>276</v>
      </c>
      <c r="B279" s="12"/>
      <c r="C279" s="13"/>
      <c r="D279" s="12"/>
      <c r="E279" s="12" t="s">
        <v>36</v>
      </c>
      <c r="F279" s="12"/>
      <c r="G279" s="14"/>
      <c r="H279" s="6" t="str">
        <f t="shared" si="13"/>
        <v/>
      </c>
      <c r="I279" s="12" t="str">
        <f>IF(AND(LEN(B279)&gt;0,B279='גליון נתונים-פנימי'!$D$4,LEN(C279)=8),TRUE,"סוג זיהוי או מס' דרכון לא תקין")</f>
        <v>סוג זיהוי או מס' דרכון לא תקין</v>
      </c>
      <c r="J279" s="12" t="str">
        <f>IF(AND(LEN(B279)&gt;0,B279='גליון נתונים-פנימי'!$D$3,MOD(MID(REPT(0,9-LEN(C279))&amp;C279,1,1)+MID("0246813579",MID(REPT(0,9-LEN(C279))&amp;C279,2,1)+1,1)+MID(REPT(0,9-LEN(C279))&amp;C279,3,1)+MID("0246813579",MID(REPT(0,9-LEN(C279))&amp;C279,4,1)+1,1)+MID(REPT(0,9-LEN(C279))&amp;C279,5,1)+MID("0246813579",MID(REPT(0,9-LEN(C279))&amp;C279,6,1)+1,1)+MID(REPT(0,9-LEN(C279))&amp;C279,7,1)+MID("0246813579",MID(REPT(0,9-LEN(C279))&amp;C279,8,1)+1,1)+MID(REPT(0,9-LEN(C279))&amp;C279,9,1),10)=0='גליון נתונים-פנימי'!$F$2,B279='גליון נתונים-פנימי'!$D$3),TRUE,"סוג זיהוי או מספר ת.ז לא תקינים")</f>
        <v>סוג זיהוי או מספר ת.ז לא תקינים</v>
      </c>
      <c r="M279" s="12" t="str">
        <f>IF(OR(I279='גליון נתונים-פנימי'!$F$2,J279='גליון נתונים-פנימי'!$F$2),"","סוג או מס' זיהוי אינם תקינים")</f>
        <v>סוג או מס' זיהוי אינם תקינים</v>
      </c>
      <c r="N279" s="12" t="b">
        <f t="shared" si="14"/>
        <v>0</v>
      </c>
      <c r="O279" s="12" t="b">
        <f t="shared" si="14"/>
        <v>1</v>
      </c>
      <c r="P279" s="12" t="b">
        <f t="shared" si="15"/>
        <v>1</v>
      </c>
    </row>
    <row r="280" spans="1:16" x14ac:dyDescent="0.25">
      <c r="A280" s="12">
        <v>277</v>
      </c>
      <c r="B280" s="12"/>
      <c r="C280" s="13"/>
      <c r="D280" s="12"/>
      <c r="E280" s="12" t="s">
        <v>36</v>
      </c>
      <c r="F280" s="12"/>
      <c r="G280" s="14"/>
      <c r="H280" s="6" t="str">
        <f t="shared" si="13"/>
        <v/>
      </c>
      <c r="I280" s="12" t="str">
        <f>IF(AND(LEN(B280)&gt;0,B280='גליון נתונים-פנימי'!$D$4,LEN(C280)=8),TRUE,"סוג זיהוי או מס' דרכון לא תקין")</f>
        <v>סוג זיהוי או מס' דרכון לא תקין</v>
      </c>
      <c r="J280" s="12" t="str">
        <f>IF(AND(LEN(B280)&gt;0,B280='גליון נתונים-פנימי'!$D$3,MOD(MID(REPT(0,9-LEN(C280))&amp;C280,1,1)+MID("0246813579",MID(REPT(0,9-LEN(C280))&amp;C280,2,1)+1,1)+MID(REPT(0,9-LEN(C280))&amp;C280,3,1)+MID("0246813579",MID(REPT(0,9-LEN(C280))&amp;C280,4,1)+1,1)+MID(REPT(0,9-LEN(C280))&amp;C280,5,1)+MID("0246813579",MID(REPT(0,9-LEN(C280))&amp;C280,6,1)+1,1)+MID(REPT(0,9-LEN(C280))&amp;C280,7,1)+MID("0246813579",MID(REPT(0,9-LEN(C280))&amp;C280,8,1)+1,1)+MID(REPT(0,9-LEN(C280))&amp;C280,9,1),10)=0='גליון נתונים-פנימי'!$F$2,B280='גליון נתונים-פנימי'!$D$3),TRUE,"סוג זיהוי או מספר ת.ז לא תקינים")</f>
        <v>סוג זיהוי או מספר ת.ז לא תקינים</v>
      </c>
      <c r="M280" s="12" t="str">
        <f>IF(OR(I280='גליון נתונים-פנימי'!$F$2,J280='גליון נתונים-פנימי'!$F$2),"","סוג או מס' זיהוי אינם תקינים")</f>
        <v>סוג או מס' זיהוי אינם תקינים</v>
      </c>
      <c r="N280" s="12" t="b">
        <f t="shared" si="14"/>
        <v>0</v>
      </c>
      <c r="O280" s="12" t="b">
        <f t="shared" si="14"/>
        <v>1</v>
      </c>
      <c r="P280" s="12" t="b">
        <f t="shared" si="15"/>
        <v>1</v>
      </c>
    </row>
    <row r="281" spans="1:16" x14ac:dyDescent="0.25">
      <c r="A281" s="12">
        <v>278</v>
      </c>
      <c r="B281" s="12"/>
      <c r="C281" s="13"/>
      <c r="D281" s="12"/>
      <c r="E281" s="12" t="s">
        <v>36</v>
      </c>
      <c r="F281" s="12"/>
      <c r="G281" s="14"/>
      <c r="H281" s="6" t="str">
        <f t="shared" si="13"/>
        <v/>
      </c>
      <c r="I281" s="12" t="str">
        <f>IF(AND(LEN(B281)&gt;0,B281='גליון נתונים-פנימי'!$D$4,LEN(C281)=8),TRUE,"סוג זיהוי או מס' דרכון לא תקין")</f>
        <v>סוג זיהוי או מס' דרכון לא תקין</v>
      </c>
      <c r="J281" s="12" t="str">
        <f>IF(AND(LEN(B281)&gt;0,B281='גליון נתונים-פנימי'!$D$3,MOD(MID(REPT(0,9-LEN(C281))&amp;C281,1,1)+MID("0246813579",MID(REPT(0,9-LEN(C281))&amp;C281,2,1)+1,1)+MID(REPT(0,9-LEN(C281))&amp;C281,3,1)+MID("0246813579",MID(REPT(0,9-LEN(C281))&amp;C281,4,1)+1,1)+MID(REPT(0,9-LEN(C281))&amp;C281,5,1)+MID("0246813579",MID(REPT(0,9-LEN(C281))&amp;C281,6,1)+1,1)+MID(REPT(0,9-LEN(C281))&amp;C281,7,1)+MID("0246813579",MID(REPT(0,9-LEN(C281))&amp;C281,8,1)+1,1)+MID(REPT(0,9-LEN(C281))&amp;C281,9,1),10)=0='גליון נתונים-פנימי'!$F$2,B281='גליון נתונים-פנימי'!$D$3),TRUE,"סוג זיהוי או מספר ת.ז לא תקינים")</f>
        <v>סוג זיהוי או מספר ת.ז לא תקינים</v>
      </c>
      <c r="M281" s="12" t="str">
        <f>IF(OR(I281='גליון נתונים-פנימי'!$F$2,J281='גליון נתונים-פנימי'!$F$2),"","סוג או מס' זיהוי אינם תקינים")</f>
        <v>סוג או מס' זיהוי אינם תקינים</v>
      </c>
      <c r="N281" s="12" t="b">
        <f t="shared" si="14"/>
        <v>0</v>
      </c>
      <c r="O281" s="12" t="b">
        <f t="shared" si="14"/>
        <v>1</v>
      </c>
      <c r="P281" s="12" t="b">
        <f t="shared" si="15"/>
        <v>1</v>
      </c>
    </row>
    <row r="282" spans="1:16" x14ac:dyDescent="0.25">
      <c r="A282" s="12">
        <v>279</v>
      </c>
      <c r="B282" s="12"/>
      <c r="C282" s="13"/>
      <c r="D282" s="12"/>
      <c r="E282" s="12" t="s">
        <v>36</v>
      </c>
      <c r="F282" s="12"/>
      <c r="G282" s="14"/>
      <c r="H282" s="6" t="str">
        <f t="shared" si="13"/>
        <v/>
      </c>
      <c r="I282" s="12" t="str">
        <f>IF(AND(LEN(B282)&gt;0,B282='גליון נתונים-פנימי'!$D$4,LEN(C282)=8),TRUE,"סוג זיהוי או מס' דרכון לא תקין")</f>
        <v>סוג זיהוי או מס' דרכון לא תקין</v>
      </c>
      <c r="J282" s="12" t="str">
        <f>IF(AND(LEN(B282)&gt;0,B282='גליון נתונים-פנימי'!$D$3,MOD(MID(REPT(0,9-LEN(C282))&amp;C282,1,1)+MID("0246813579",MID(REPT(0,9-LEN(C282))&amp;C282,2,1)+1,1)+MID(REPT(0,9-LEN(C282))&amp;C282,3,1)+MID("0246813579",MID(REPT(0,9-LEN(C282))&amp;C282,4,1)+1,1)+MID(REPT(0,9-LEN(C282))&amp;C282,5,1)+MID("0246813579",MID(REPT(0,9-LEN(C282))&amp;C282,6,1)+1,1)+MID(REPT(0,9-LEN(C282))&amp;C282,7,1)+MID("0246813579",MID(REPT(0,9-LEN(C282))&amp;C282,8,1)+1,1)+MID(REPT(0,9-LEN(C282))&amp;C282,9,1),10)=0='גליון נתונים-פנימי'!$F$2,B282='גליון נתונים-פנימי'!$D$3),TRUE,"סוג זיהוי או מספר ת.ז לא תקינים")</f>
        <v>סוג זיהוי או מספר ת.ז לא תקינים</v>
      </c>
      <c r="M282" s="12" t="str">
        <f>IF(OR(I282='גליון נתונים-פנימי'!$F$2,J282='גליון נתונים-פנימי'!$F$2),"","סוג או מס' זיהוי אינם תקינים")</f>
        <v>סוג או מס' זיהוי אינם תקינים</v>
      </c>
      <c r="N282" s="12" t="b">
        <f t="shared" si="14"/>
        <v>0</v>
      </c>
      <c r="O282" s="12" t="b">
        <f t="shared" si="14"/>
        <v>1</v>
      </c>
      <c r="P282" s="12" t="b">
        <f t="shared" si="15"/>
        <v>1</v>
      </c>
    </row>
    <row r="283" spans="1:16" x14ac:dyDescent="0.25">
      <c r="A283" s="12">
        <v>280</v>
      </c>
      <c r="B283" s="12"/>
      <c r="C283" s="13"/>
      <c r="D283" s="12"/>
      <c r="E283" s="12" t="s">
        <v>36</v>
      </c>
      <c r="F283" s="12"/>
      <c r="G283" s="14"/>
      <c r="H283" s="6" t="str">
        <f t="shared" si="13"/>
        <v/>
      </c>
      <c r="I283" s="12" t="str">
        <f>IF(AND(LEN(B283)&gt;0,B283='גליון נתונים-פנימי'!$D$4,LEN(C283)=8),TRUE,"סוג זיהוי או מס' דרכון לא תקין")</f>
        <v>סוג זיהוי או מס' דרכון לא תקין</v>
      </c>
      <c r="J283" s="12" t="str">
        <f>IF(AND(LEN(B283)&gt;0,B283='גליון נתונים-פנימי'!$D$3,MOD(MID(REPT(0,9-LEN(C283))&amp;C283,1,1)+MID("0246813579",MID(REPT(0,9-LEN(C283))&amp;C283,2,1)+1,1)+MID(REPT(0,9-LEN(C283))&amp;C283,3,1)+MID("0246813579",MID(REPT(0,9-LEN(C283))&amp;C283,4,1)+1,1)+MID(REPT(0,9-LEN(C283))&amp;C283,5,1)+MID("0246813579",MID(REPT(0,9-LEN(C283))&amp;C283,6,1)+1,1)+MID(REPT(0,9-LEN(C283))&amp;C283,7,1)+MID("0246813579",MID(REPT(0,9-LEN(C283))&amp;C283,8,1)+1,1)+MID(REPT(0,9-LEN(C283))&amp;C283,9,1),10)=0='גליון נתונים-פנימי'!$F$2,B283='גליון נתונים-פנימי'!$D$3),TRUE,"סוג זיהוי או מספר ת.ז לא תקינים")</f>
        <v>סוג זיהוי או מספר ת.ז לא תקינים</v>
      </c>
      <c r="M283" s="12" t="str">
        <f>IF(OR(I283='גליון נתונים-פנימי'!$F$2,J283='גליון נתונים-פנימי'!$F$2),"","סוג או מס' זיהוי אינם תקינים")</f>
        <v>סוג או מס' זיהוי אינם תקינים</v>
      </c>
      <c r="N283" s="12" t="b">
        <f t="shared" si="14"/>
        <v>0</v>
      </c>
      <c r="O283" s="12" t="b">
        <f t="shared" si="14"/>
        <v>1</v>
      </c>
      <c r="P283" s="12" t="b">
        <f t="shared" si="15"/>
        <v>1</v>
      </c>
    </row>
    <row r="284" spans="1:16" x14ac:dyDescent="0.25">
      <c r="A284" s="12">
        <v>281</v>
      </c>
      <c r="B284" s="12"/>
      <c r="C284" s="13"/>
      <c r="D284" s="12"/>
      <c r="E284" s="12" t="s">
        <v>36</v>
      </c>
      <c r="F284" s="12"/>
      <c r="G284" s="14"/>
      <c r="H284" s="6" t="str">
        <f t="shared" si="13"/>
        <v/>
      </c>
      <c r="I284" s="12" t="str">
        <f>IF(AND(LEN(B284)&gt;0,B284='גליון נתונים-פנימי'!$D$4,LEN(C284)=8),TRUE,"סוג זיהוי או מס' דרכון לא תקין")</f>
        <v>סוג זיהוי או מס' דרכון לא תקין</v>
      </c>
      <c r="J284" s="12" t="str">
        <f>IF(AND(LEN(B284)&gt;0,B284='גליון נתונים-פנימי'!$D$3,MOD(MID(REPT(0,9-LEN(C284))&amp;C284,1,1)+MID("0246813579",MID(REPT(0,9-LEN(C284))&amp;C284,2,1)+1,1)+MID(REPT(0,9-LEN(C284))&amp;C284,3,1)+MID("0246813579",MID(REPT(0,9-LEN(C284))&amp;C284,4,1)+1,1)+MID(REPT(0,9-LEN(C284))&amp;C284,5,1)+MID("0246813579",MID(REPT(0,9-LEN(C284))&amp;C284,6,1)+1,1)+MID(REPT(0,9-LEN(C284))&amp;C284,7,1)+MID("0246813579",MID(REPT(0,9-LEN(C284))&amp;C284,8,1)+1,1)+MID(REPT(0,9-LEN(C284))&amp;C284,9,1),10)=0='גליון נתונים-פנימי'!$F$2,B284='גליון נתונים-פנימי'!$D$3),TRUE,"סוג זיהוי או מספר ת.ז לא תקינים")</f>
        <v>סוג זיהוי או מספר ת.ז לא תקינים</v>
      </c>
      <c r="M284" s="12" t="str">
        <f>IF(OR(I284='גליון נתונים-פנימי'!$F$2,J284='גליון נתונים-פנימי'!$F$2),"","סוג או מס' זיהוי אינם תקינים")</f>
        <v>סוג או מס' זיהוי אינם תקינים</v>
      </c>
      <c r="N284" s="12" t="b">
        <f t="shared" si="14"/>
        <v>0</v>
      </c>
      <c r="O284" s="12" t="b">
        <f t="shared" si="14"/>
        <v>1</v>
      </c>
      <c r="P284" s="12" t="b">
        <f t="shared" si="15"/>
        <v>1</v>
      </c>
    </row>
    <row r="285" spans="1:16" x14ac:dyDescent="0.25">
      <c r="A285" s="12">
        <v>282</v>
      </c>
      <c r="B285" s="12"/>
      <c r="C285" s="13"/>
      <c r="D285" s="12"/>
      <c r="E285" s="12" t="s">
        <v>36</v>
      </c>
      <c r="F285" s="12"/>
      <c r="G285" s="14"/>
      <c r="H285" s="6" t="str">
        <f t="shared" si="13"/>
        <v/>
      </c>
      <c r="I285" s="12" t="str">
        <f>IF(AND(LEN(B285)&gt;0,B285='גליון נתונים-פנימי'!$D$4,LEN(C285)=8),TRUE,"סוג זיהוי או מס' דרכון לא תקין")</f>
        <v>סוג זיהוי או מס' דרכון לא תקין</v>
      </c>
      <c r="J285" s="12" t="str">
        <f>IF(AND(LEN(B285)&gt;0,B285='גליון נתונים-פנימי'!$D$3,MOD(MID(REPT(0,9-LEN(C285))&amp;C285,1,1)+MID("0246813579",MID(REPT(0,9-LEN(C285))&amp;C285,2,1)+1,1)+MID(REPT(0,9-LEN(C285))&amp;C285,3,1)+MID("0246813579",MID(REPT(0,9-LEN(C285))&amp;C285,4,1)+1,1)+MID(REPT(0,9-LEN(C285))&amp;C285,5,1)+MID("0246813579",MID(REPT(0,9-LEN(C285))&amp;C285,6,1)+1,1)+MID(REPT(0,9-LEN(C285))&amp;C285,7,1)+MID("0246813579",MID(REPT(0,9-LEN(C285))&amp;C285,8,1)+1,1)+MID(REPT(0,9-LEN(C285))&amp;C285,9,1),10)=0='גליון נתונים-פנימי'!$F$2,B285='גליון נתונים-פנימי'!$D$3),TRUE,"סוג זיהוי או מספר ת.ז לא תקינים")</f>
        <v>סוג זיהוי או מספר ת.ז לא תקינים</v>
      </c>
      <c r="M285" s="12" t="str">
        <f>IF(OR(I285='גליון נתונים-פנימי'!$F$2,J285='גליון נתונים-פנימי'!$F$2),"","סוג או מס' זיהוי אינם תקינים")</f>
        <v>סוג או מס' זיהוי אינם תקינים</v>
      </c>
      <c r="N285" s="12" t="b">
        <f t="shared" si="14"/>
        <v>0</v>
      </c>
      <c r="O285" s="12" t="b">
        <f t="shared" si="14"/>
        <v>1</v>
      </c>
      <c r="P285" s="12" t="b">
        <f t="shared" si="15"/>
        <v>1</v>
      </c>
    </row>
    <row r="286" spans="1:16" x14ac:dyDescent="0.25">
      <c r="A286" s="12">
        <v>283</v>
      </c>
      <c r="B286" s="12"/>
      <c r="C286" s="13"/>
      <c r="D286" s="12"/>
      <c r="E286" s="12" t="s">
        <v>36</v>
      </c>
      <c r="F286" s="12"/>
      <c r="G286" s="14"/>
      <c r="H286" s="6" t="str">
        <f t="shared" si="13"/>
        <v/>
      </c>
      <c r="I286" s="12" t="str">
        <f>IF(AND(LEN(B286)&gt;0,B286='גליון נתונים-פנימי'!$D$4,LEN(C286)=8),TRUE,"סוג זיהוי או מס' דרכון לא תקין")</f>
        <v>סוג זיהוי או מס' דרכון לא תקין</v>
      </c>
      <c r="J286" s="12" t="str">
        <f>IF(AND(LEN(B286)&gt;0,B286='גליון נתונים-פנימי'!$D$3,MOD(MID(REPT(0,9-LEN(C286))&amp;C286,1,1)+MID("0246813579",MID(REPT(0,9-LEN(C286))&amp;C286,2,1)+1,1)+MID(REPT(0,9-LEN(C286))&amp;C286,3,1)+MID("0246813579",MID(REPT(0,9-LEN(C286))&amp;C286,4,1)+1,1)+MID(REPT(0,9-LEN(C286))&amp;C286,5,1)+MID("0246813579",MID(REPT(0,9-LEN(C286))&amp;C286,6,1)+1,1)+MID(REPT(0,9-LEN(C286))&amp;C286,7,1)+MID("0246813579",MID(REPT(0,9-LEN(C286))&amp;C286,8,1)+1,1)+MID(REPT(0,9-LEN(C286))&amp;C286,9,1),10)=0='גליון נתונים-פנימי'!$F$2,B286='גליון נתונים-פנימי'!$D$3),TRUE,"סוג זיהוי או מספר ת.ז לא תקינים")</f>
        <v>סוג זיהוי או מספר ת.ז לא תקינים</v>
      </c>
      <c r="M286" s="12" t="str">
        <f>IF(OR(I286='גליון נתונים-פנימי'!$F$2,J286='גליון נתונים-פנימי'!$F$2),"","סוג או מס' זיהוי אינם תקינים")</f>
        <v>סוג או מס' זיהוי אינם תקינים</v>
      </c>
      <c r="N286" s="12" t="b">
        <f t="shared" si="14"/>
        <v>0</v>
      </c>
      <c r="O286" s="12" t="b">
        <f t="shared" si="14"/>
        <v>1</v>
      </c>
      <c r="P286" s="12" t="b">
        <f t="shared" si="15"/>
        <v>1</v>
      </c>
    </row>
    <row r="287" spans="1:16" x14ac:dyDescent="0.25">
      <c r="A287" s="12">
        <v>284</v>
      </c>
      <c r="B287" s="12"/>
      <c r="C287" s="13"/>
      <c r="D287" s="12"/>
      <c r="E287" s="12" t="s">
        <v>36</v>
      </c>
      <c r="F287" s="12"/>
      <c r="G287" s="14"/>
      <c r="H287" s="6" t="str">
        <f t="shared" si="13"/>
        <v/>
      </c>
      <c r="I287" s="12" t="str">
        <f>IF(AND(LEN(B287)&gt;0,B287='גליון נתונים-פנימי'!$D$4,LEN(C287)=8),TRUE,"סוג זיהוי או מס' דרכון לא תקין")</f>
        <v>סוג זיהוי או מס' דרכון לא תקין</v>
      </c>
      <c r="J287" s="12" t="str">
        <f>IF(AND(LEN(B287)&gt;0,B287='גליון נתונים-פנימי'!$D$3,MOD(MID(REPT(0,9-LEN(C287))&amp;C287,1,1)+MID("0246813579",MID(REPT(0,9-LEN(C287))&amp;C287,2,1)+1,1)+MID(REPT(0,9-LEN(C287))&amp;C287,3,1)+MID("0246813579",MID(REPT(0,9-LEN(C287))&amp;C287,4,1)+1,1)+MID(REPT(0,9-LEN(C287))&amp;C287,5,1)+MID("0246813579",MID(REPT(0,9-LEN(C287))&amp;C287,6,1)+1,1)+MID(REPT(0,9-LEN(C287))&amp;C287,7,1)+MID("0246813579",MID(REPT(0,9-LEN(C287))&amp;C287,8,1)+1,1)+MID(REPT(0,9-LEN(C287))&amp;C287,9,1),10)=0='גליון נתונים-פנימי'!$F$2,B287='גליון נתונים-פנימי'!$D$3),TRUE,"סוג זיהוי או מספר ת.ז לא תקינים")</f>
        <v>סוג זיהוי או מספר ת.ז לא תקינים</v>
      </c>
      <c r="M287" s="12" t="str">
        <f>IF(OR(I287='גליון נתונים-פנימי'!$F$2,J287='גליון נתונים-פנימי'!$F$2),"","סוג או מס' זיהוי אינם תקינים")</f>
        <v>סוג או מס' זיהוי אינם תקינים</v>
      </c>
      <c r="N287" s="12" t="b">
        <f t="shared" si="14"/>
        <v>0</v>
      </c>
      <c r="O287" s="12" t="b">
        <f t="shared" si="14"/>
        <v>1</v>
      </c>
      <c r="P287" s="12" t="b">
        <f t="shared" si="15"/>
        <v>1</v>
      </c>
    </row>
    <row r="288" spans="1:16" x14ac:dyDescent="0.25">
      <c r="A288" s="12">
        <v>285</v>
      </c>
      <c r="B288" s="12"/>
      <c r="C288" s="13"/>
      <c r="D288" s="12"/>
      <c r="E288" s="12" t="s">
        <v>36</v>
      </c>
      <c r="F288" s="12"/>
      <c r="G288" s="14"/>
      <c r="H288" s="6" t="str">
        <f t="shared" si="13"/>
        <v/>
      </c>
      <c r="I288" s="12" t="str">
        <f>IF(AND(LEN(B288)&gt;0,B288='גליון נתונים-פנימי'!$D$4,LEN(C288)=8),TRUE,"סוג זיהוי או מס' דרכון לא תקין")</f>
        <v>סוג זיהוי או מס' דרכון לא תקין</v>
      </c>
      <c r="J288" s="12" t="str">
        <f>IF(AND(LEN(B288)&gt;0,B288='גליון נתונים-פנימי'!$D$3,MOD(MID(REPT(0,9-LEN(C288))&amp;C288,1,1)+MID("0246813579",MID(REPT(0,9-LEN(C288))&amp;C288,2,1)+1,1)+MID(REPT(0,9-LEN(C288))&amp;C288,3,1)+MID("0246813579",MID(REPT(0,9-LEN(C288))&amp;C288,4,1)+1,1)+MID(REPT(0,9-LEN(C288))&amp;C288,5,1)+MID("0246813579",MID(REPT(0,9-LEN(C288))&amp;C288,6,1)+1,1)+MID(REPT(0,9-LEN(C288))&amp;C288,7,1)+MID("0246813579",MID(REPT(0,9-LEN(C288))&amp;C288,8,1)+1,1)+MID(REPT(0,9-LEN(C288))&amp;C288,9,1),10)=0='גליון נתונים-פנימי'!$F$2,B288='גליון נתונים-פנימי'!$D$3),TRUE,"סוג זיהוי או מספר ת.ז לא תקינים")</f>
        <v>סוג זיהוי או מספר ת.ז לא תקינים</v>
      </c>
      <c r="M288" s="12" t="str">
        <f>IF(OR(I288='גליון נתונים-פנימי'!$F$2,J288='גליון נתונים-פנימי'!$F$2),"","סוג או מס' זיהוי אינם תקינים")</f>
        <v>סוג או מס' זיהוי אינם תקינים</v>
      </c>
      <c r="N288" s="12" t="b">
        <f t="shared" si="14"/>
        <v>0</v>
      </c>
      <c r="O288" s="12" t="b">
        <f t="shared" si="14"/>
        <v>1</v>
      </c>
      <c r="P288" s="12" t="b">
        <f t="shared" si="15"/>
        <v>1</v>
      </c>
    </row>
    <row r="289" spans="1:16" x14ac:dyDescent="0.25">
      <c r="A289" s="12">
        <v>286</v>
      </c>
      <c r="B289" s="12"/>
      <c r="C289" s="13"/>
      <c r="D289" s="12"/>
      <c r="E289" s="12" t="s">
        <v>36</v>
      </c>
      <c r="F289" s="12"/>
      <c r="G289" s="14"/>
      <c r="H289" s="6" t="str">
        <f t="shared" si="13"/>
        <v/>
      </c>
      <c r="I289" s="12" t="str">
        <f>IF(AND(LEN(B289)&gt;0,B289='גליון נתונים-פנימי'!$D$4,LEN(C289)=8),TRUE,"סוג זיהוי או מס' דרכון לא תקין")</f>
        <v>סוג זיהוי או מס' דרכון לא תקין</v>
      </c>
      <c r="J289" s="12" t="str">
        <f>IF(AND(LEN(B289)&gt;0,B289='גליון נתונים-פנימי'!$D$3,MOD(MID(REPT(0,9-LEN(C289))&amp;C289,1,1)+MID("0246813579",MID(REPT(0,9-LEN(C289))&amp;C289,2,1)+1,1)+MID(REPT(0,9-LEN(C289))&amp;C289,3,1)+MID("0246813579",MID(REPT(0,9-LEN(C289))&amp;C289,4,1)+1,1)+MID(REPT(0,9-LEN(C289))&amp;C289,5,1)+MID("0246813579",MID(REPT(0,9-LEN(C289))&amp;C289,6,1)+1,1)+MID(REPT(0,9-LEN(C289))&amp;C289,7,1)+MID("0246813579",MID(REPT(0,9-LEN(C289))&amp;C289,8,1)+1,1)+MID(REPT(0,9-LEN(C289))&amp;C289,9,1),10)=0='גליון נתונים-פנימי'!$F$2,B289='גליון נתונים-פנימי'!$D$3),TRUE,"סוג זיהוי או מספר ת.ז לא תקינים")</f>
        <v>סוג זיהוי או מספר ת.ז לא תקינים</v>
      </c>
      <c r="M289" s="12" t="str">
        <f>IF(OR(I289='גליון נתונים-פנימי'!$F$2,J289='גליון נתונים-פנימי'!$F$2),"","סוג או מס' זיהוי אינם תקינים")</f>
        <v>סוג או מס' זיהוי אינם תקינים</v>
      </c>
      <c r="N289" s="12" t="b">
        <f t="shared" si="14"/>
        <v>0</v>
      </c>
      <c r="O289" s="12" t="b">
        <f t="shared" si="14"/>
        <v>1</v>
      </c>
      <c r="P289" s="12" t="b">
        <f t="shared" si="15"/>
        <v>1</v>
      </c>
    </row>
    <row r="290" spans="1:16" x14ac:dyDescent="0.25">
      <c r="A290" s="12">
        <v>287</v>
      </c>
      <c r="B290" s="12"/>
      <c r="C290" s="13"/>
      <c r="D290" s="12"/>
      <c r="E290" s="12" t="s">
        <v>36</v>
      </c>
      <c r="F290" s="12"/>
      <c r="G290" s="14"/>
      <c r="H290" s="6" t="str">
        <f t="shared" si="13"/>
        <v/>
      </c>
      <c r="I290" s="12" t="str">
        <f>IF(AND(LEN(B290)&gt;0,B290='גליון נתונים-פנימי'!$D$4,LEN(C290)=8),TRUE,"סוג זיהוי או מס' דרכון לא תקין")</f>
        <v>סוג זיהוי או מס' דרכון לא תקין</v>
      </c>
      <c r="J290" s="12" t="str">
        <f>IF(AND(LEN(B290)&gt;0,B290='גליון נתונים-פנימי'!$D$3,MOD(MID(REPT(0,9-LEN(C290))&amp;C290,1,1)+MID("0246813579",MID(REPT(0,9-LEN(C290))&amp;C290,2,1)+1,1)+MID(REPT(0,9-LEN(C290))&amp;C290,3,1)+MID("0246813579",MID(REPT(0,9-LEN(C290))&amp;C290,4,1)+1,1)+MID(REPT(0,9-LEN(C290))&amp;C290,5,1)+MID("0246813579",MID(REPT(0,9-LEN(C290))&amp;C290,6,1)+1,1)+MID(REPT(0,9-LEN(C290))&amp;C290,7,1)+MID("0246813579",MID(REPT(0,9-LEN(C290))&amp;C290,8,1)+1,1)+MID(REPT(0,9-LEN(C290))&amp;C290,9,1),10)=0='גליון נתונים-פנימי'!$F$2,B290='גליון נתונים-פנימי'!$D$3),TRUE,"סוג זיהוי או מספר ת.ז לא תקינים")</f>
        <v>סוג זיהוי או מספר ת.ז לא תקינים</v>
      </c>
      <c r="M290" s="12" t="str">
        <f>IF(OR(I290='גליון נתונים-פנימי'!$F$2,J290='גליון נתונים-פנימי'!$F$2),"","סוג או מס' זיהוי אינם תקינים")</f>
        <v>סוג או מס' זיהוי אינם תקינים</v>
      </c>
      <c r="N290" s="12" t="b">
        <f t="shared" si="14"/>
        <v>0</v>
      </c>
      <c r="O290" s="12" t="b">
        <f t="shared" si="14"/>
        <v>1</v>
      </c>
      <c r="P290" s="12" t="b">
        <f t="shared" si="15"/>
        <v>1</v>
      </c>
    </row>
    <row r="291" spans="1:16" x14ac:dyDescent="0.25">
      <c r="A291" s="12">
        <v>288</v>
      </c>
      <c r="B291" s="12"/>
      <c r="C291" s="13"/>
      <c r="D291" s="12"/>
      <c r="E291" s="12" t="s">
        <v>36</v>
      </c>
      <c r="F291" s="12"/>
      <c r="G291" s="14"/>
      <c r="H291" s="6" t="str">
        <f t="shared" si="13"/>
        <v/>
      </c>
      <c r="I291" s="12" t="str">
        <f>IF(AND(LEN(B291)&gt;0,B291='גליון נתונים-פנימי'!$D$4,LEN(C291)=8),TRUE,"סוג זיהוי או מס' דרכון לא תקין")</f>
        <v>סוג זיהוי או מס' דרכון לא תקין</v>
      </c>
      <c r="J291" s="12" t="str">
        <f>IF(AND(LEN(B291)&gt;0,B291='גליון נתונים-פנימי'!$D$3,MOD(MID(REPT(0,9-LEN(C291))&amp;C291,1,1)+MID("0246813579",MID(REPT(0,9-LEN(C291))&amp;C291,2,1)+1,1)+MID(REPT(0,9-LEN(C291))&amp;C291,3,1)+MID("0246813579",MID(REPT(0,9-LEN(C291))&amp;C291,4,1)+1,1)+MID(REPT(0,9-LEN(C291))&amp;C291,5,1)+MID("0246813579",MID(REPT(0,9-LEN(C291))&amp;C291,6,1)+1,1)+MID(REPT(0,9-LEN(C291))&amp;C291,7,1)+MID("0246813579",MID(REPT(0,9-LEN(C291))&amp;C291,8,1)+1,1)+MID(REPT(0,9-LEN(C291))&amp;C291,9,1),10)=0='גליון נתונים-פנימי'!$F$2,B291='גליון נתונים-פנימי'!$D$3),TRUE,"סוג זיהוי או מספר ת.ז לא תקינים")</f>
        <v>סוג זיהוי או מספר ת.ז לא תקינים</v>
      </c>
      <c r="M291" s="12" t="str">
        <f>IF(OR(I291='גליון נתונים-פנימי'!$F$2,J291='גליון נתונים-פנימי'!$F$2),"","סוג או מס' זיהוי אינם תקינים")</f>
        <v>סוג או מס' זיהוי אינם תקינים</v>
      </c>
      <c r="N291" s="12" t="b">
        <f t="shared" si="14"/>
        <v>0</v>
      </c>
      <c r="O291" s="12" t="b">
        <f t="shared" si="14"/>
        <v>1</v>
      </c>
      <c r="P291" s="12" t="b">
        <f t="shared" si="15"/>
        <v>1</v>
      </c>
    </row>
    <row r="292" spans="1:16" x14ac:dyDescent="0.25">
      <c r="A292" s="12">
        <v>289</v>
      </c>
      <c r="B292" s="12"/>
      <c r="C292" s="13"/>
      <c r="D292" s="12"/>
      <c r="E292" s="12" t="s">
        <v>36</v>
      </c>
      <c r="F292" s="12"/>
      <c r="G292" s="14"/>
      <c r="H292" s="6" t="str">
        <f t="shared" si="13"/>
        <v/>
      </c>
      <c r="I292" s="12" t="str">
        <f>IF(AND(LEN(B292)&gt;0,B292='גליון נתונים-פנימי'!$D$4,LEN(C292)=8),TRUE,"סוג זיהוי או מס' דרכון לא תקין")</f>
        <v>סוג זיהוי או מס' דרכון לא תקין</v>
      </c>
      <c r="J292" s="12" t="str">
        <f>IF(AND(LEN(B292)&gt;0,B292='גליון נתונים-פנימי'!$D$3,MOD(MID(REPT(0,9-LEN(C292))&amp;C292,1,1)+MID("0246813579",MID(REPT(0,9-LEN(C292))&amp;C292,2,1)+1,1)+MID(REPT(0,9-LEN(C292))&amp;C292,3,1)+MID("0246813579",MID(REPT(0,9-LEN(C292))&amp;C292,4,1)+1,1)+MID(REPT(0,9-LEN(C292))&amp;C292,5,1)+MID("0246813579",MID(REPT(0,9-LEN(C292))&amp;C292,6,1)+1,1)+MID(REPT(0,9-LEN(C292))&amp;C292,7,1)+MID("0246813579",MID(REPT(0,9-LEN(C292))&amp;C292,8,1)+1,1)+MID(REPT(0,9-LEN(C292))&amp;C292,9,1),10)=0='גליון נתונים-פנימי'!$F$2,B292='גליון נתונים-פנימי'!$D$3),TRUE,"סוג זיהוי או מספר ת.ז לא תקינים")</f>
        <v>סוג זיהוי או מספר ת.ז לא תקינים</v>
      </c>
      <c r="M292" s="12" t="str">
        <f>IF(OR(I292='גליון נתונים-פנימי'!$F$2,J292='גליון נתונים-פנימי'!$F$2),"","סוג או מס' זיהוי אינם תקינים")</f>
        <v>סוג או מס' זיהוי אינם תקינים</v>
      </c>
      <c r="N292" s="12" t="b">
        <f t="shared" si="14"/>
        <v>0</v>
      </c>
      <c r="O292" s="12" t="b">
        <f t="shared" si="14"/>
        <v>1</v>
      </c>
      <c r="P292" s="12" t="b">
        <f t="shared" si="15"/>
        <v>1</v>
      </c>
    </row>
    <row r="293" spans="1:16" x14ac:dyDescent="0.25">
      <c r="A293" s="12">
        <v>290</v>
      </c>
      <c r="B293" s="12"/>
      <c r="C293" s="13"/>
      <c r="D293" s="12"/>
      <c r="E293" s="12" t="s">
        <v>36</v>
      </c>
      <c r="F293" s="12"/>
      <c r="G293" s="14"/>
      <c r="H293" s="6" t="str">
        <f t="shared" si="13"/>
        <v/>
      </c>
      <c r="I293" s="12" t="str">
        <f>IF(AND(LEN(B293)&gt;0,B293='גליון נתונים-פנימי'!$D$4,LEN(C293)=8),TRUE,"סוג זיהוי או מס' דרכון לא תקין")</f>
        <v>סוג זיהוי או מס' דרכון לא תקין</v>
      </c>
      <c r="J293" s="12" t="str">
        <f>IF(AND(LEN(B293)&gt;0,B293='גליון נתונים-פנימי'!$D$3,MOD(MID(REPT(0,9-LEN(C293))&amp;C293,1,1)+MID("0246813579",MID(REPT(0,9-LEN(C293))&amp;C293,2,1)+1,1)+MID(REPT(0,9-LEN(C293))&amp;C293,3,1)+MID("0246813579",MID(REPT(0,9-LEN(C293))&amp;C293,4,1)+1,1)+MID(REPT(0,9-LEN(C293))&amp;C293,5,1)+MID("0246813579",MID(REPT(0,9-LEN(C293))&amp;C293,6,1)+1,1)+MID(REPT(0,9-LEN(C293))&amp;C293,7,1)+MID("0246813579",MID(REPT(0,9-LEN(C293))&amp;C293,8,1)+1,1)+MID(REPT(0,9-LEN(C293))&amp;C293,9,1),10)=0='גליון נתונים-פנימי'!$F$2,B293='גליון נתונים-פנימי'!$D$3),TRUE,"סוג זיהוי או מספר ת.ז לא תקינים")</f>
        <v>סוג זיהוי או מספר ת.ז לא תקינים</v>
      </c>
      <c r="M293" s="12" t="str">
        <f>IF(OR(I293='גליון נתונים-פנימי'!$F$2,J293='גליון נתונים-פנימי'!$F$2),"","סוג או מס' זיהוי אינם תקינים")</f>
        <v>סוג או מס' זיהוי אינם תקינים</v>
      </c>
      <c r="N293" s="12" t="b">
        <f t="shared" si="14"/>
        <v>0</v>
      </c>
      <c r="O293" s="12" t="b">
        <f t="shared" si="14"/>
        <v>1</v>
      </c>
      <c r="P293" s="12" t="b">
        <f t="shared" si="15"/>
        <v>1</v>
      </c>
    </row>
    <row r="294" spans="1:16" x14ac:dyDescent="0.25">
      <c r="A294" s="12">
        <v>291</v>
      </c>
      <c r="B294" s="12"/>
      <c r="C294" s="13"/>
      <c r="D294" s="12"/>
      <c r="E294" s="12" t="s">
        <v>36</v>
      </c>
      <c r="F294" s="12"/>
      <c r="G294" s="14"/>
      <c r="H294" s="6" t="str">
        <f t="shared" si="13"/>
        <v/>
      </c>
      <c r="I294" s="12" t="str">
        <f>IF(AND(LEN(B294)&gt;0,B294='גליון נתונים-פנימי'!$D$4,LEN(C294)=8),TRUE,"סוג זיהוי או מס' דרכון לא תקין")</f>
        <v>סוג זיהוי או מס' דרכון לא תקין</v>
      </c>
      <c r="J294" s="12" t="str">
        <f>IF(AND(LEN(B294)&gt;0,B294='גליון נתונים-פנימי'!$D$3,MOD(MID(REPT(0,9-LEN(C294))&amp;C294,1,1)+MID("0246813579",MID(REPT(0,9-LEN(C294))&amp;C294,2,1)+1,1)+MID(REPT(0,9-LEN(C294))&amp;C294,3,1)+MID("0246813579",MID(REPT(0,9-LEN(C294))&amp;C294,4,1)+1,1)+MID(REPT(0,9-LEN(C294))&amp;C294,5,1)+MID("0246813579",MID(REPT(0,9-LEN(C294))&amp;C294,6,1)+1,1)+MID(REPT(0,9-LEN(C294))&amp;C294,7,1)+MID("0246813579",MID(REPT(0,9-LEN(C294))&amp;C294,8,1)+1,1)+MID(REPT(0,9-LEN(C294))&amp;C294,9,1),10)=0='גליון נתונים-פנימי'!$F$2,B294='גליון נתונים-פנימי'!$D$3),TRUE,"סוג זיהוי או מספר ת.ז לא תקינים")</f>
        <v>סוג זיהוי או מספר ת.ז לא תקינים</v>
      </c>
      <c r="M294" s="12" t="str">
        <f>IF(OR(I294='גליון נתונים-פנימי'!$F$2,J294='גליון נתונים-פנימי'!$F$2),"","סוג או מס' זיהוי אינם תקינים")</f>
        <v>סוג או מס' זיהוי אינם תקינים</v>
      </c>
      <c r="N294" s="12" t="b">
        <f t="shared" si="14"/>
        <v>0</v>
      </c>
      <c r="O294" s="12" t="b">
        <f t="shared" si="14"/>
        <v>1</v>
      </c>
      <c r="P294" s="12" t="b">
        <f t="shared" si="15"/>
        <v>1</v>
      </c>
    </row>
    <row r="295" spans="1:16" x14ac:dyDescent="0.25">
      <c r="A295" s="12">
        <v>292</v>
      </c>
      <c r="B295" s="12"/>
      <c r="C295" s="13"/>
      <c r="D295" s="12"/>
      <c r="E295" s="12" t="s">
        <v>36</v>
      </c>
      <c r="F295" s="12"/>
      <c r="G295" s="14"/>
      <c r="H295" s="6" t="str">
        <f t="shared" si="13"/>
        <v/>
      </c>
      <c r="I295" s="12" t="str">
        <f>IF(AND(LEN(B295)&gt;0,B295='גליון נתונים-פנימי'!$D$4,LEN(C295)=8),TRUE,"סוג זיהוי או מס' דרכון לא תקין")</f>
        <v>סוג זיהוי או מס' דרכון לא תקין</v>
      </c>
      <c r="J295" s="12" t="str">
        <f>IF(AND(LEN(B295)&gt;0,B295='גליון נתונים-פנימי'!$D$3,MOD(MID(REPT(0,9-LEN(C295))&amp;C295,1,1)+MID("0246813579",MID(REPT(0,9-LEN(C295))&amp;C295,2,1)+1,1)+MID(REPT(0,9-LEN(C295))&amp;C295,3,1)+MID("0246813579",MID(REPT(0,9-LEN(C295))&amp;C295,4,1)+1,1)+MID(REPT(0,9-LEN(C295))&amp;C295,5,1)+MID("0246813579",MID(REPT(0,9-LEN(C295))&amp;C295,6,1)+1,1)+MID(REPT(0,9-LEN(C295))&amp;C295,7,1)+MID("0246813579",MID(REPT(0,9-LEN(C295))&amp;C295,8,1)+1,1)+MID(REPT(0,9-LEN(C295))&amp;C295,9,1),10)=0='גליון נתונים-פנימי'!$F$2,B295='גליון נתונים-פנימי'!$D$3),TRUE,"סוג זיהוי או מספר ת.ז לא תקינים")</f>
        <v>סוג זיהוי או מספר ת.ז לא תקינים</v>
      </c>
      <c r="M295" s="12" t="str">
        <f>IF(OR(I295='גליון נתונים-פנימי'!$F$2,J295='גליון נתונים-פנימי'!$F$2),"","סוג או מס' זיהוי אינם תקינים")</f>
        <v>סוג או מס' זיהוי אינם תקינים</v>
      </c>
      <c r="N295" s="12" t="b">
        <f t="shared" si="14"/>
        <v>0</v>
      </c>
      <c r="O295" s="12" t="b">
        <f t="shared" si="14"/>
        <v>1</v>
      </c>
      <c r="P295" s="12" t="b">
        <f t="shared" si="15"/>
        <v>1</v>
      </c>
    </row>
    <row r="296" spans="1:16" x14ac:dyDescent="0.25">
      <c r="A296" s="12">
        <v>293</v>
      </c>
      <c r="B296" s="12"/>
      <c r="C296" s="13"/>
      <c r="D296" s="12"/>
      <c r="E296" s="12" t="s">
        <v>36</v>
      </c>
      <c r="F296" s="12"/>
      <c r="G296" s="14"/>
      <c r="H296" s="6" t="str">
        <f t="shared" si="13"/>
        <v/>
      </c>
      <c r="I296" s="12" t="str">
        <f>IF(AND(LEN(B296)&gt;0,B296='גליון נתונים-פנימי'!$D$4,LEN(C296)=8),TRUE,"סוג זיהוי או מס' דרכון לא תקין")</f>
        <v>סוג זיהוי או מס' דרכון לא תקין</v>
      </c>
      <c r="J296" s="12" t="str">
        <f>IF(AND(LEN(B296)&gt;0,B296='גליון נתונים-פנימי'!$D$3,MOD(MID(REPT(0,9-LEN(C296))&amp;C296,1,1)+MID("0246813579",MID(REPT(0,9-LEN(C296))&amp;C296,2,1)+1,1)+MID(REPT(0,9-LEN(C296))&amp;C296,3,1)+MID("0246813579",MID(REPT(0,9-LEN(C296))&amp;C296,4,1)+1,1)+MID(REPT(0,9-LEN(C296))&amp;C296,5,1)+MID("0246813579",MID(REPT(0,9-LEN(C296))&amp;C296,6,1)+1,1)+MID(REPT(0,9-LEN(C296))&amp;C296,7,1)+MID("0246813579",MID(REPT(0,9-LEN(C296))&amp;C296,8,1)+1,1)+MID(REPT(0,9-LEN(C296))&amp;C296,9,1),10)=0='גליון נתונים-פנימי'!$F$2,B296='גליון נתונים-פנימי'!$D$3),TRUE,"סוג זיהוי או מספר ת.ז לא תקינים")</f>
        <v>סוג זיהוי או מספר ת.ז לא תקינים</v>
      </c>
      <c r="M296" s="12" t="str">
        <f>IF(OR(I296='גליון נתונים-פנימי'!$F$2,J296='גליון נתונים-פנימי'!$F$2),"","סוג או מס' זיהוי אינם תקינים")</f>
        <v>סוג או מס' זיהוי אינם תקינים</v>
      </c>
      <c r="N296" s="12" t="b">
        <f t="shared" si="14"/>
        <v>0</v>
      </c>
      <c r="O296" s="12" t="b">
        <f t="shared" si="14"/>
        <v>1</v>
      </c>
      <c r="P296" s="12" t="b">
        <f t="shared" si="15"/>
        <v>1</v>
      </c>
    </row>
    <row r="297" spans="1:16" x14ac:dyDescent="0.25">
      <c r="A297" s="12">
        <v>294</v>
      </c>
      <c r="B297" s="12"/>
      <c r="C297" s="13"/>
      <c r="D297" s="12"/>
      <c r="E297" s="12" t="s">
        <v>36</v>
      </c>
      <c r="F297" s="12"/>
      <c r="G297" s="14"/>
      <c r="H297" s="6" t="str">
        <f t="shared" si="13"/>
        <v/>
      </c>
      <c r="I297" s="12" t="str">
        <f>IF(AND(LEN(B297)&gt;0,B297='גליון נתונים-פנימי'!$D$4,LEN(C297)=8),TRUE,"סוג זיהוי או מס' דרכון לא תקין")</f>
        <v>סוג זיהוי או מס' דרכון לא תקין</v>
      </c>
      <c r="J297" s="12" t="str">
        <f>IF(AND(LEN(B297)&gt;0,B297='גליון נתונים-פנימי'!$D$3,MOD(MID(REPT(0,9-LEN(C297))&amp;C297,1,1)+MID("0246813579",MID(REPT(0,9-LEN(C297))&amp;C297,2,1)+1,1)+MID(REPT(0,9-LEN(C297))&amp;C297,3,1)+MID("0246813579",MID(REPT(0,9-LEN(C297))&amp;C297,4,1)+1,1)+MID(REPT(0,9-LEN(C297))&amp;C297,5,1)+MID("0246813579",MID(REPT(0,9-LEN(C297))&amp;C297,6,1)+1,1)+MID(REPT(0,9-LEN(C297))&amp;C297,7,1)+MID("0246813579",MID(REPT(0,9-LEN(C297))&amp;C297,8,1)+1,1)+MID(REPT(0,9-LEN(C297))&amp;C297,9,1),10)=0='גליון נתונים-פנימי'!$F$2,B297='גליון נתונים-פנימי'!$D$3),TRUE,"סוג זיהוי או מספר ת.ז לא תקינים")</f>
        <v>סוג זיהוי או מספר ת.ז לא תקינים</v>
      </c>
      <c r="M297" s="12" t="str">
        <f>IF(OR(I297='גליון נתונים-פנימי'!$F$2,J297='גליון נתונים-פנימי'!$F$2),"","סוג או מס' זיהוי אינם תקינים")</f>
        <v>סוג או מס' זיהוי אינם תקינים</v>
      </c>
      <c r="N297" s="12" t="b">
        <f t="shared" si="14"/>
        <v>0</v>
      </c>
      <c r="O297" s="12" t="b">
        <f t="shared" si="14"/>
        <v>1</v>
      </c>
      <c r="P297" s="12" t="b">
        <f t="shared" si="15"/>
        <v>1</v>
      </c>
    </row>
    <row r="298" spans="1:16" x14ac:dyDescent="0.25">
      <c r="A298" s="12">
        <v>295</v>
      </c>
      <c r="B298" s="12"/>
      <c r="C298" s="13"/>
      <c r="D298" s="12"/>
      <c r="E298" s="12" t="s">
        <v>36</v>
      </c>
      <c r="F298" s="12"/>
      <c r="G298" s="14"/>
      <c r="H298" s="6" t="str">
        <f t="shared" si="13"/>
        <v/>
      </c>
      <c r="I298" s="12" t="str">
        <f>IF(AND(LEN(B298)&gt;0,B298='גליון נתונים-פנימי'!$D$4,LEN(C298)=8),TRUE,"סוג זיהוי או מס' דרכון לא תקין")</f>
        <v>סוג זיהוי או מס' דרכון לא תקין</v>
      </c>
      <c r="J298" s="12" t="str">
        <f>IF(AND(LEN(B298)&gt;0,B298='גליון נתונים-פנימי'!$D$3,MOD(MID(REPT(0,9-LEN(C298))&amp;C298,1,1)+MID("0246813579",MID(REPT(0,9-LEN(C298))&amp;C298,2,1)+1,1)+MID(REPT(0,9-LEN(C298))&amp;C298,3,1)+MID("0246813579",MID(REPT(0,9-LEN(C298))&amp;C298,4,1)+1,1)+MID(REPT(0,9-LEN(C298))&amp;C298,5,1)+MID("0246813579",MID(REPT(0,9-LEN(C298))&amp;C298,6,1)+1,1)+MID(REPT(0,9-LEN(C298))&amp;C298,7,1)+MID("0246813579",MID(REPT(0,9-LEN(C298))&amp;C298,8,1)+1,1)+MID(REPT(0,9-LEN(C298))&amp;C298,9,1),10)=0='גליון נתונים-פנימי'!$F$2,B298='גליון נתונים-פנימי'!$D$3),TRUE,"סוג זיהוי או מספר ת.ז לא תקינים")</f>
        <v>סוג זיהוי או מספר ת.ז לא תקינים</v>
      </c>
      <c r="M298" s="12" t="str">
        <f>IF(OR(I298='גליון נתונים-פנימי'!$F$2,J298='גליון נתונים-פנימי'!$F$2),"","סוג או מס' זיהוי אינם תקינים")</f>
        <v>סוג או מס' זיהוי אינם תקינים</v>
      </c>
      <c r="N298" s="12" t="b">
        <f t="shared" si="14"/>
        <v>0</v>
      </c>
      <c r="O298" s="12" t="b">
        <f t="shared" si="14"/>
        <v>1</v>
      </c>
      <c r="P298" s="12" t="b">
        <f t="shared" si="15"/>
        <v>1</v>
      </c>
    </row>
    <row r="299" spans="1:16" x14ac:dyDescent="0.25">
      <c r="A299" s="12">
        <v>296</v>
      </c>
      <c r="B299" s="12"/>
      <c r="C299" s="13"/>
      <c r="D299" s="12"/>
      <c r="E299" s="12" t="s">
        <v>36</v>
      </c>
      <c r="F299" s="12"/>
      <c r="G299" s="14"/>
      <c r="H299" s="6" t="str">
        <f t="shared" si="13"/>
        <v/>
      </c>
      <c r="I299" s="12" t="str">
        <f>IF(AND(LEN(B299)&gt;0,B299='גליון נתונים-פנימי'!$D$4,LEN(C299)=8),TRUE,"סוג זיהוי או מס' דרכון לא תקין")</f>
        <v>סוג זיהוי או מס' דרכון לא תקין</v>
      </c>
      <c r="J299" s="12" t="str">
        <f>IF(AND(LEN(B299)&gt;0,B299='גליון נתונים-פנימי'!$D$3,MOD(MID(REPT(0,9-LEN(C299))&amp;C299,1,1)+MID("0246813579",MID(REPT(0,9-LEN(C299))&amp;C299,2,1)+1,1)+MID(REPT(0,9-LEN(C299))&amp;C299,3,1)+MID("0246813579",MID(REPT(0,9-LEN(C299))&amp;C299,4,1)+1,1)+MID(REPT(0,9-LEN(C299))&amp;C299,5,1)+MID("0246813579",MID(REPT(0,9-LEN(C299))&amp;C299,6,1)+1,1)+MID(REPT(0,9-LEN(C299))&amp;C299,7,1)+MID("0246813579",MID(REPT(0,9-LEN(C299))&amp;C299,8,1)+1,1)+MID(REPT(0,9-LEN(C299))&amp;C299,9,1),10)=0='גליון נתונים-פנימי'!$F$2,B299='גליון נתונים-פנימי'!$D$3),TRUE,"סוג זיהוי או מספר ת.ז לא תקינים")</f>
        <v>סוג זיהוי או מספר ת.ז לא תקינים</v>
      </c>
      <c r="M299" s="12" t="str">
        <f>IF(OR(I299='גליון נתונים-פנימי'!$F$2,J299='גליון נתונים-פנימי'!$F$2),"","סוג או מס' זיהוי אינם תקינים")</f>
        <v>סוג או מס' זיהוי אינם תקינים</v>
      </c>
      <c r="N299" s="12" t="b">
        <f t="shared" si="14"/>
        <v>0</v>
      </c>
      <c r="O299" s="12" t="b">
        <f t="shared" si="14"/>
        <v>1</v>
      </c>
      <c r="P299" s="12" t="b">
        <f t="shared" si="15"/>
        <v>1</v>
      </c>
    </row>
    <row r="300" spans="1:16" x14ac:dyDescent="0.25">
      <c r="A300" s="12">
        <v>297</v>
      </c>
      <c r="B300" s="12"/>
      <c r="C300" s="13"/>
      <c r="D300" s="12"/>
      <c r="E300" s="12" t="s">
        <v>36</v>
      </c>
      <c r="F300" s="12"/>
      <c r="G300" s="14"/>
      <c r="H300" s="6" t="str">
        <f t="shared" si="13"/>
        <v/>
      </c>
      <c r="I300" s="12" t="str">
        <f>IF(AND(LEN(B300)&gt;0,B300='גליון נתונים-פנימי'!$D$4,LEN(C300)=8),TRUE,"סוג זיהוי או מס' דרכון לא תקין")</f>
        <v>סוג זיהוי או מס' דרכון לא תקין</v>
      </c>
      <c r="J300" s="12" t="str">
        <f>IF(AND(LEN(B300)&gt;0,B300='גליון נתונים-פנימי'!$D$3,MOD(MID(REPT(0,9-LEN(C300))&amp;C300,1,1)+MID("0246813579",MID(REPT(0,9-LEN(C300))&amp;C300,2,1)+1,1)+MID(REPT(0,9-LEN(C300))&amp;C300,3,1)+MID("0246813579",MID(REPT(0,9-LEN(C300))&amp;C300,4,1)+1,1)+MID(REPT(0,9-LEN(C300))&amp;C300,5,1)+MID("0246813579",MID(REPT(0,9-LEN(C300))&amp;C300,6,1)+1,1)+MID(REPT(0,9-LEN(C300))&amp;C300,7,1)+MID("0246813579",MID(REPT(0,9-LEN(C300))&amp;C300,8,1)+1,1)+MID(REPT(0,9-LEN(C300))&amp;C300,9,1),10)=0='גליון נתונים-פנימי'!$F$2,B300='גליון נתונים-פנימי'!$D$3),TRUE,"סוג זיהוי או מספר ת.ז לא תקינים")</f>
        <v>סוג זיהוי או מספר ת.ז לא תקינים</v>
      </c>
      <c r="M300" s="12" t="str">
        <f>IF(OR(I300='גליון נתונים-פנימי'!$F$2,J300='גליון נתונים-פנימי'!$F$2),"","סוג או מס' זיהוי אינם תקינים")</f>
        <v>סוג או מס' זיהוי אינם תקינים</v>
      </c>
      <c r="N300" s="12" t="b">
        <f t="shared" si="14"/>
        <v>0</v>
      </c>
      <c r="O300" s="12" t="b">
        <f t="shared" si="14"/>
        <v>1</v>
      </c>
      <c r="P300" s="12" t="b">
        <f t="shared" si="15"/>
        <v>1</v>
      </c>
    </row>
    <row r="301" spans="1:16" x14ac:dyDescent="0.25">
      <c r="A301" s="12">
        <v>298</v>
      </c>
      <c r="B301" s="12"/>
      <c r="C301" s="13"/>
      <c r="D301" s="12"/>
      <c r="E301" s="12" t="s">
        <v>36</v>
      </c>
      <c r="F301" s="12"/>
      <c r="G301" s="14"/>
      <c r="H301" s="6" t="str">
        <f t="shared" si="13"/>
        <v/>
      </c>
      <c r="I301" s="12" t="str">
        <f>IF(AND(LEN(B301)&gt;0,B301='גליון נתונים-פנימי'!$D$4,LEN(C301)=8),TRUE,"סוג זיהוי או מס' דרכון לא תקין")</f>
        <v>סוג זיהוי או מס' דרכון לא תקין</v>
      </c>
      <c r="J301" s="12" t="str">
        <f>IF(AND(LEN(B301)&gt;0,B301='גליון נתונים-פנימי'!$D$3,MOD(MID(REPT(0,9-LEN(C301))&amp;C301,1,1)+MID("0246813579",MID(REPT(0,9-LEN(C301))&amp;C301,2,1)+1,1)+MID(REPT(0,9-LEN(C301))&amp;C301,3,1)+MID("0246813579",MID(REPT(0,9-LEN(C301))&amp;C301,4,1)+1,1)+MID(REPT(0,9-LEN(C301))&amp;C301,5,1)+MID("0246813579",MID(REPT(0,9-LEN(C301))&amp;C301,6,1)+1,1)+MID(REPT(0,9-LEN(C301))&amp;C301,7,1)+MID("0246813579",MID(REPT(0,9-LEN(C301))&amp;C301,8,1)+1,1)+MID(REPT(0,9-LEN(C301))&amp;C301,9,1),10)=0='גליון נתונים-פנימי'!$F$2,B301='גליון נתונים-פנימי'!$D$3),TRUE,"סוג זיהוי או מספר ת.ז לא תקינים")</f>
        <v>סוג זיהוי או מספר ת.ז לא תקינים</v>
      </c>
      <c r="M301" s="12" t="str">
        <f>IF(OR(I301='גליון נתונים-פנימי'!$F$2,J301='גליון נתונים-פנימי'!$F$2),"","סוג או מס' זיהוי אינם תקינים")</f>
        <v>סוג או מס' זיהוי אינם תקינים</v>
      </c>
      <c r="N301" s="12" t="b">
        <f t="shared" si="14"/>
        <v>0</v>
      </c>
      <c r="O301" s="12" t="b">
        <f t="shared" si="14"/>
        <v>1</v>
      </c>
      <c r="P301" s="12" t="b">
        <f t="shared" si="15"/>
        <v>1</v>
      </c>
    </row>
    <row r="302" spans="1:16" x14ac:dyDescent="0.25">
      <c r="A302" s="12">
        <v>299</v>
      </c>
      <c r="B302" s="12"/>
      <c r="C302" s="13"/>
      <c r="D302" s="12"/>
      <c r="E302" s="12" t="s">
        <v>36</v>
      </c>
      <c r="F302" s="12"/>
      <c r="G302" s="14"/>
      <c r="H302" s="6" t="str">
        <f t="shared" si="13"/>
        <v/>
      </c>
      <c r="I302" s="12" t="str">
        <f>IF(AND(LEN(B302)&gt;0,B302='גליון נתונים-פנימי'!$D$4,LEN(C302)=8),TRUE,"סוג זיהוי או מס' דרכון לא תקין")</f>
        <v>סוג זיהוי או מס' דרכון לא תקין</v>
      </c>
      <c r="J302" s="12" t="str">
        <f>IF(AND(LEN(B302)&gt;0,B302='גליון נתונים-פנימי'!$D$3,MOD(MID(REPT(0,9-LEN(C302))&amp;C302,1,1)+MID("0246813579",MID(REPT(0,9-LEN(C302))&amp;C302,2,1)+1,1)+MID(REPT(0,9-LEN(C302))&amp;C302,3,1)+MID("0246813579",MID(REPT(0,9-LEN(C302))&amp;C302,4,1)+1,1)+MID(REPT(0,9-LEN(C302))&amp;C302,5,1)+MID("0246813579",MID(REPT(0,9-LEN(C302))&amp;C302,6,1)+1,1)+MID(REPT(0,9-LEN(C302))&amp;C302,7,1)+MID("0246813579",MID(REPT(0,9-LEN(C302))&amp;C302,8,1)+1,1)+MID(REPT(0,9-LEN(C302))&amp;C302,9,1),10)=0='גליון נתונים-פנימי'!$F$2,B302='גליון נתונים-פנימי'!$D$3),TRUE,"סוג זיהוי או מספר ת.ז לא תקינים")</f>
        <v>סוג זיהוי או מספר ת.ז לא תקינים</v>
      </c>
      <c r="M302" s="12" t="str">
        <f>IF(OR(I302='גליון נתונים-פנימי'!$F$2,J302='גליון נתונים-פנימי'!$F$2),"","סוג או מס' זיהוי אינם תקינים")</f>
        <v>סוג או מס' זיהוי אינם תקינים</v>
      </c>
      <c r="N302" s="12" t="b">
        <f t="shared" si="14"/>
        <v>0</v>
      </c>
      <c r="O302" s="12" t="b">
        <f t="shared" si="14"/>
        <v>1</v>
      </c>
      <c r="P302" s="12" t="b">
        <f t="shared" si="15"/>
        <v>1</v>
      </c>
    </row>
    <row r="303" spans="1:16" x14ac:dyDescent="0.25">
      <c r="A303" s="12">
        <v>300</v>
      </c>
      <c r="B303" s="12"/>
      <c r="C303" s="13"/>
      <c r="D303" s="12"/>
      <c r="E303" s="12" t="s">
        <v>36</v>
      </c>
      <c r="F303" s="12"/>
      <c r="G303" s="14"/>
      <c r="H303" s="6" t="str">
        <f t="shared" si="13"/>
        <v/>
      </c>
      <c r="I303" s="12" t="str">
        <f>IF(AND(LEN(B303)&gt;0,B303='גליון נתונים-פנימי'!$D$4,LEN(C303)=8),TRUE,"סוג זיהוי או מס' דרכון לא תקין")</f>
        <v>סוג זיהוי או מס' דרכון לא תקין</v>
      </c>
      <c r="J303" s="12" t="str">
        <f>IF(AND(LEN(B303)&gt;0,B303='גליון נתונים-פנימי'!$D$3,MOD(MID(REPT(0,9-LEN(C303))&amp;C303,1,1)+MID("0246813579",MID(REPT(0,9-LEN(C303))&amp;C303,2,1)+1,1)+MID(REPT(0,9-LEN(C303))&amp;C303,3,1)+MID("0246813579",MID(REPT(0,9-LEN(C303))&amp;C303,4,1)+1,1)+MID(REPT(0,9-LEN(C303))&amp;C303,5,1)+MID("0246813579",MID(REPT(0,9-LEN(C303))&amp;C303,6,1)+1,1)+MID(REPT(0,9-LEN(C303))&amp;C303,7,1)+MID("0246813579",MID(REPT(0,9-LEN(C303))&amp;C303,8,1)+1,1)+MID(REPT(0,9-LEN(C303))&amp;C303,9,1),10)=0='גליון נתונים-פנימי'!$F$2,B303='גליון נתונים-פנימי'!$D$3),TRUE,"סוג זיהוי או מספר ת.ז לא תקינים")</f>
        <v>סוג זיהוי או מספר ת.ז לא תקינים</v>
      </c>
      <c r="M303" s="12" t="str">
        <f>IF(OR(I303='גליון נתונים-פנימי'!$F$2,J303='גליון נתונים-פנימי'!$F$2),"","סוג או מס' זיהוי אינם תקינים")</f>
        <v>סוג או מס' זיהוי אינם תקינים</v>
      </c>
      <c r="N303" s="12" t="b">
        <f t="shared" si="14"/>
        <v>0</v>
      </c>
      <c r="O303" s="12" t="b">
        <f t="shared" si="14"/>
        <v>1</v>
      </c>
      <c r="P303" s="12" t="b">
        <f t="shared" si="15"/>
        <v>1</v>
      </c>
    </row>
    <row r="304" spans="1:16" x14ac:dyDescent="0.25">
      <c r="A304" s="12">
        <v>301</v>
      </c>
      <c r="B304" s="12"/>
      <c r="C304" s="13"/>
      <c r="D304" s="12"/>
      <c r="E304" s="12" t="s">
        <v>36</v>
      </c>
      <c r="F304" s="12"/>
      <c r="G304" s="14"/>
      <c r="H304" s="6" t="str">
        <f t="shared" si="13"/>
        <v/>
      </c>
      <c r="I304" s="12" t="str">
        <f>IF(AND(LEN(B304)&gt;0,B304='גליון נתונים-פנימי'!$D$4,LEN(C304)=8),TRUE,"סוג זיהוי או מס' דרכון לא תקין")</f>
        <v>סוג זיהוי או מס' דרכון לא תקין</v>
      </c>
      <c r="J304" s="12" t="str">
        <f>IF(AND(LEN(B304)&gt;0,B304='גליון נתונים-פנימי'!$D$3,MOD(MID(REPT(0,9-LEN(C304))&amp;C304,1,1)+MID("0246813579",MID(REPT(0,9-LEN(C304))&amp;C304,2,1)+1,1)+MID(REPT(0,9-LEN(C304))&amp;C304,3,1)+MID("0246813579",MID(REPT(0,9-LEN(C304))&amp;C304,4,1)+1,1)+MID(REPT(0,9-LEN(C304))&amp;C304,5,1)+MID("0246813579",MID(REPT(0,9-LEN(C304))&amp;C304,6,1)+1,1)+MID(REPT(0,9-LEN(C304))&amp;C304,7,1)+MID("0246813579",MID(REPT(0,9-LEN(C304))&amp;C304,8,1)+1,1)+MID(REPT(0,9-LEN(C304))&amp;C304,9,1),10)=0='גליון נתונים-פנימי'!$F$2,B304='גליון נתונים-פנימי'!$D$3),TRUE,"סוג זיהוי או מספר ת.ז לא תקינים")</f>
        <v>סוג זיהוי או מספר ת.ז לא תקינים</v>
      </c>
      <c r="M304" s="12" t="str">
        <f>IF(OR(I304='גליון נתונים-פנימי'!$F$2,J304='גליון נתונים-פנימי'!$F$2),"","סוג או מס' זיהוי אינם תקינים")</f>
        <v>סוג או מס' זיהוי אינם תקינים</v>
      </c>
      <c r="N304" s="12" t="b">
        <f t="shared" si="14"/>
        <v>0</v>
      </c>
      <c r="O304" s="12" t="b">
        <f t="shared" si="14"/>
        <v>1</v>
      </c>
      <c r="P304" s="12" t="b">
        <f t="shared" si="15"/>
        <v>1</v>
      </c>
    </row>
    <row r="305" spans="1:16" x14ac:dyDescent="0.25">
      <c r="A305" s="12">
        <v>302</v>
      </c>
      <c r="B305" s="12"/>
      <c r="C305" s="13"/>
      <c r="D305" s="12"/>
      <c r="E305" s="12" t="s">
        <v>36</v>
      </c>
      <c r="F305" s="12"/>
      <c r="G305" s="14"/>
      <c r="H305" s="6" t="str">
        <f t="shared" si="13"/>
        <v/>
      </c>
      <c r="I305" s="12" t="str">
        <f>IF(AND(LEN(B305)&gt;0,B305='גליון נתונים-פנימי'!$D$4,LEN(C305)=8),TRUE,"סוג זיהוי או מס' דרכון לא תקין")</f>
        <v>סוג זיהוי או מס' דרכון לא תקין</v>
      </c>
      <c r="J305" s="12" t="str">
        <f>IF(AND(LEN(B305)&gt;0,B305='גליון נתונים-פנימי'!$D$3,MOD(MID(REPT(0,9-LEN(C305))&amp;C305,1,1)+MID("0246813579",MID(REPT(0,9-LEN(C305))&amp;C305,2,1)+1,1)+MID(REPT(0,9-LEN(C305))&amp;C305,3,1)+MID("0246813579",MID(REPT(0,9-LEN(C305))&amp;C305,4,1)+1,1)+MID(REPT(0,9-LEN(C305))&amp;C305,5,1)+MID("0246813579",MID(REPT(0,9-LEN(C305))&amp;C305,6,1)+1,1)+MID(REPT(0,9-LEN(C305))&amp;C305,7,1)+MID("0246813579",MID(REPT(0,9-LEN(C305))&amp;C305,8,1)+1,1)+MID(REPT(0,9-LEN(C305))&amp;C305,9,1),10)=0='גליון נתונים-פנימי'!$F$2,B305='גליון נתונים-פנימי'!$D$3),TRUE,"סוג זיהוי או מספר ת.ז לא תקינים")</f>
        <v>סוג זיהוי או מספר ת.ז לא תקינים</v>
      </c>
      <c r="M305" s="12" t="str">
        <f>IF(OR(I305='גליון נתונים-פנימי'!$F$2,J305='גליון נתונים-פנימי'!$F$2),"","סוג או מס' זיהוי אינם תקינים")</f>
        <v>סוג או מס' זיהוי אינם תקינים</v>
      </c>
      <c r="N305" s="12" t="b">
        <f t="shared" si="14"/>
        <v>0</v>
      </c>
      <c r="O305" s="12" t="b">
        <f t="shared" si="14"/>
        <v>1</v>
      </c>
      <c r="P305" s="12" t="b">
        <f t="shared" si="15"/>
        <v>1</v>
      </c>
    </row>
    <row r="306" spans="1:16" x14ac:dyDescent="0.25">
      <c r="A306" s="12">
        <v>303</v>
      </c>
      <c r="B306" s="12"/>
      <c r="C306" s="13"/>
      <c r="D306" s="12"/>
      <c r="E306" s="12" t="s">
        <v>36</v>
      </c>
      <c r="F306" s="12"/>
      <c r="G306" s="14"/>
      <c r="H306" s="6" t="str">
        <f t="shared" si="13"/>
        <v/>
      </c>
      <c r="I306" s="12" t="str">
        <f>IF(AND(LEN(B306)&gt;0,B306='גליון נתונים-פנימי'!$D$4,LEN(C306)=8),TRUE,"סוג זיהוי או מס' דרכון לא תקין")</f>
        <v>סוג זיהוי או מס' דרכון לא תקין</v>
      </c>
      <c r="J306" s="12" t="str">
        <f>IF(AND(LEN(B306)&gt;0,B306='גליון נתונים-פנימי'!$D$3,MOD(MID(REPT(0,9-LEN(C306))&amp;C306,1,1)+MID("0246813579",MID(REPT(0,9-LEN(C306))&amp;C306,2,1)+1,1)+MID(REPT(0,9-LEN(C306))&amp;C306,3,1)+MID("0246813579",MID(REPT(0,9-LEN(C306))&amp;C306,4,1)+1,1)+MID(REPT(0,9-LEN(C306))&amp;C306,5,1)+MID("0246813579",MID(REPT(0,9-LEN(C306))&amp;C306,6,1)+1,1)+MID(REPT(0,9-LEN(C306))&amp;C306,7,1)+MID("0246813579",MID(REPT(0,9-LEN(C306))&amp;C306,8,1)+1,1)+MID(REPT(0,9-LEN(C306))&amp;C306,9,1),10)=0='גליון נתונים-פנימי'!$F$2,B306='גליון נתונים-פנימי'!$D$3),TRUE,"סוג זיהוי או מספר ת.ז לא תקינים")</f>
        <v>סוג זיהוי או מספר ת.ז לא תקינים</v>
      </c>
      <c r="M306" s="12" t="str">
        <f>IF(OR(I306='גליון נתונים-פנימי'!$F$2,J306='גליון נתונים-פנימי'!$F$2),"","סוג או מס' זיהוי אינם תקינים")</f>
        <v>סוג או מס' זיהוי אינם תקינים</v>
      </c>
      <c r="N306" s="12" t="b">
        <f t="shared" si="14"/>
        <v>0</v>
      </c>
      <c r="O306" s="12" t="b">
        <f t="shared" si="14"/>
        <v>1</v>
      </c>
      <c r="P306" s="12" t="b">
        <f t="shared" si="15"/>
        <v>1</v>
      </c>
    </row>
    <row r="307" spans="1:16" x14ac:dyDescent="0.25">
      <c r="A307" s="12">
        <v>304</v>
      </c>
      <c r="B307" s="12"/>
      <c r="C307" s="13"/>
      <c r="D307" s="12"/>
      <c r="E307" s="12" t="s">
        <v>36</v>
      </c>
      <c r="F307" s="12"/>
      <c r="G307" s="14"/>
      <c r="H307" s="6" t="str">
        <f t="shared" si="13"/>
        <v/>
      </c>
      <c r="I307" s="12" t="str">
        <f>IF(AND(LEN(B307)&gt;0,B307='גליון נתונים-פנימי'!$D$4,LEN(C307)=8),TRUE,"סוג זיהוי או מס' דרכון לא תקין")</f>
        <v>סוג זיהוי או מס' דרכון לא תקין</v>
      </c>
      <c r="J307" s="12" t="str">
        <f>IF(AND(LEN(B307)&gt;0,B307='גליון נתונים-פנימי'!$D$3,MOD(MID(REPT(0,9-LEN(C307))&amp;C307,1,1)+MID("0246813579",MID(REPT(0,9-LEN(C307))&amp;C307,2,1)+1,1)+MID(REPT(0,9-LEN(C307))&amp;C307,3,1)+MID("0246813579",MID(REPT(0,9-LEN(C307))&amp;C307,4,1)+1,1)+MID(REPT(0,9-LEN(C307))&amp;C307,5,1)+MID("0246813579",MID(REPT(0,9-LEN(C307))&amp;C307,6,1)+1,1)+MID(REPT(0,9-LEN(C307))&amp;C307,7,1)+MID("0246813579",MID(REPT(0,9-LEN(C307))&amp;C307,8,1)+1,1)+MID(REPT(0,9-LEN(C307))&amp;C307,9,1),10)=0='גליון נתונים-פנימי'!$F$2,B307='גליון נתונים-פנימי'!$D$3),TRUE,"סוג זיהוי או מספר ת.ז לא תקינים")</f>
        <v>סוג זיהוי או מספר ת.ז לא תקינים</v>
      </c>
      <c r="M307" s="12" t="str">
        <f>IF(OR(I307='גליון נתונים-פנימי'!$F$2,J307='גליון נתונים-פנימי'!$F$2),"","סוג או מס' זיהוי אינם תקינים")</f>
        <v>סוג או מס' זיהוי אינם תקינים</v>
      </c>
      <c r="N307" s="12" t="b">
        <f t="shared" si="14"/>
        <v>0</v>
      </c>
      <c r="O307" s="12" t="b">
        <f t="shared" si="14"/>
        <v>1</v>
      </c>
      <c r="P307" s="12" t="b">
        <f t="shared" si="15"/>
        <v>1</v>
      </c>
    </row>
    <row r="308" spans="1:16" x14ac:dyDescent="0.25">
      <c r="A308" s="12">
        <v>305</v>
      </c>
      <c r="B308" s="12"/>
      <c r="C308" s="13"/>
      <c r="D308" s="12"/>
      <c r="E308" s="12" t="s">
        <v>36</v>
      </c>
      <c r="F308" s="12"/>
      <c r="G308" s="14"/>
      <c r="H308" s="6" t="str">
        <f t="shared" si="13"/>
        <v/>
      </c>
      <c r="I308" s="12" t="str">
        <f>IF(AND(LEN(B308)&gt;0,B308='גליון נתונים-פנימי'!$D$4,LEN(C308)=8),TRUE,"סוג זיהוי או מס' דרכון לא תקין")</f>
        <v>סוג זיהוי או מס' דרכון לא תקין</v>
      </c>
      <c r="J308" s="12" t="str">
        <f>IF(AND(LEN(B308)&gt;0,B308='גליון נתונים-פנימי'!$D$3,MOD(MID(REPT(0,9-LEN(C308))&amp;C308,1,1)+MID("0246813579",MID(REPT(0,9-LEN(C308))&amp;C308,2,1)+1,1)+MID(REPT(0,9-LEN(C308))&amp;C308,3,1)+MID("0246813579",MID(REPT(0,9-LEN(C308))&amp;C308,4,1)+1,1)+MID(REPT(0,9-LEN(C308))&amp;C308,5,1)+MID("0246813579",MID(REPT(0,9-LEN(C308))&amp;C308,6,1)+1,1)+MID(REPT(0,9-LEN(C308))&amp;C308,7,1)+MID("0246813579",MID(REPT(0,9-LEN(C308))&amp;C308,8,1)+1,1)+MID(REPT(0,9-LEN(C308))&amp;C308,9,1),10)=0='גליון נתונים-פנימי'!$F$2,B308='גליון נתונים-פנימי'!$D$3),TRUE,"סוג זיהוי או מספר ת.ז לא תקינים")</f>
        <v>סוג זיהוי או מספר ת.ז לא תקינים</v>
      </c>
      <c r="M308" s="12" t="str">
        <f>IF(OR(I308='גליון נתונים-פנימי'!$F$2,J308='גליון נתונים-פנימי'!$F$2),"","סוג או מס' זיהוי אינם תקינים")</f>
        <v>סוג או מס' זיהוי אינם תקינים</v>
      </c>
      <c r="N308" s="12" t="b">
        <f t="shared" si="14"/>
        <v>0</v>
      </c>
      <c r="O308" s="12" t="b">
        <f t="shared" si="14"/>
        <v>1</v>
      </c>
      <c r="P308" s="12" t="b">
        <f t="shared" si="15"/>
        <v>1</v>
      </c>
    </row>
    <row r="309" spans="1:16" x14ac:dyDescent="0.25">
      <c r="A309" s="12">
        <v>306</v>
      </c>
      <c r="B309" s="12"/>
      <c r="C309" s="13"/>
      <c r="D309" s="12"/>
      <c r="E309" s="12" t="s">
        <v>36</v>
      </c>
      <c r="F309" s="12"/>
      <c r="G309" s="14"/>
      <c r="H309" s="6" t="str">
        <f t="shared" si="13"/>
        <v/>
      </c>
      <c r="I309" s="12" t="str">
        <f>IF(AND(LEN(B309)&gt;0,B309='גליון נתונים-פנימי'!$D$4,LEN(C309)=8),TRUE,"סוג זיהוי או מס' דרכון לא תקין")</f>
        <v>סוג זיהוי או מס' דרכון לא תקין</v>
      </c>
      <c r="J309" s="12" t="str">
        <f>IF(AND(LEN(B309)&gt;0,B309='גליון נתונים-פנימי'!$D$3,MOD(MID(REPT(0,9-LEN(C309))&amp;C309,1,1)+MID("0246813579",MID(REPT(0,9-LEN(C309))&amp;C309,2,1)+1,1)+MID(REPT(0,9-LEN(C309))&amp;C309,3,1)+MID("0246813579",MID(REPT(0,9-LEN(C309))&amp;C309,4,1)+1,1)+MID(REPT(0,9-LEN(C309))&amp;C309,5,1)+MID("0246813579",MID(REPT(0,9-LEN(C309))&amp;C309,6,1)+1,1)+MID(REPT(0,9-LEN(C309))&amp;C309,7,1)+MID("0246813579",MID(REPT(0,9-LEN(C309))&amp;C309,8,1)+1,1)+MID(REPT(0,9-LEN(C309))&amp;C309,9,1),10)=0='גליון נתונים-פנימי'!$F$2,B309='גליון נתונים-פנימי'!$D$3),TRUE,"סוג זיהוי או מספר ת.ז לא תקינים")</f>
        <v>סוג זיהוי או מספר ת.ז לא תקינים</v>
      </c>
      <c r="M309" s="12" t="str">
        <f>IF(OR(I309='גליון נתונים-פנימי'!$F$2,J309='גליון נתונים-פנימי'!$F$2),"","סוג או מס' זיהוי אינם תקינים")</f>
        <v>סוג או מס' זיהוי אינם תקינים</v>
      </c>
      <c r="N309" s="12" t="b">
        <f t="shared" si="14"/>
        <v>0</v>
      </c>
      <c r="O309" s="12" t="b">
        <f t="shared" si="14"/>
        <v>1</v>
      </c>
      <c r="P309" s="12" t="b">
        <f t="shared" si="15"/>
        <v>1</v>
      </c>
    </row>
    <row r="310" spans="1:16" x14ac:dyDescent="0.25">
      <c r="A310" s="12">
        <v>307</v>
      </c>
      <c r="B310" s="12"/>
      <c r="C310" s="13"/>
      <c r="D310" s="12"/>
      <c r="E310" s="12" t="s">
        <v>36</v>
      </c>
      <c r="F310" s="12"/>
      <c r="G310" s="14"/>
      <c r="H310" s="6" t="str">
        <f t="shared" si="13"/>
        <v/>
      </c>
      <c r="I310" s="12" t="str">
        <f>IF(AND(LEN(B310)&gt;0,B310='גליון נתונים-פנימי'!$D$4,LEN(C310)=8),TRUE,"סוג זיהוי או מס' דרכון לא תקין")</f>
        <v>סוג זיהוי או מס' דרכון לא תקין</v>
      </c>
      <c r="J310" s="12" t="str">
        <f>IF(AND(LEN(B310)&gt;0,B310='גליון נתונים-פנימי'!$D$3,MOD(MID(REPT(0,9-LEN(C310))&amp;C310,1,1)+MID("0246813579",MID(REPT(0,9-LEN(C310))&amp;C310,2,1)+1,1)+MID(REPT(0,9-LEN(C310))&amp;C310,3,1)+MID("0246813579",MID(REPT(0,9-LEN(C310))&amp;C310,4,1)+1,1)+MID(REPT(0,9-LEN(C310))&amp;C310,5,1)+MID("0246813579",MID(REPT(0,9-LEN(C310))&amp;C310,6,1)+1,1)+MID(REPT(0,9-LEN(C310))&amp;C310,7,1)+MID("0246813579",MID(REPT(0,9-LEN(C310))&amp;C310,8,1)+1,1)+MID(REPT(0,9-LEN(C310))&amp;C310,9,1),10)=0='גליון נתונים-פנימי'!$F$2,B310='גליון נתונים-פנימי'!$D$3),TRUE,"סוג זיהוי או מספר ת.ז לא תקינים")</f>
        <v>סוג זיהוי או מספר ת.ז לא תקינים</v>
      </c>
      <c r="M310" s="12" t="str">
        <f>IF(OR(I310='גליון נתונים-פנימי'!$F$2,J310='גליון נתונים-פנימי'!$F$2),"","סוג או מס' זיהוי אינם תקינים")</f>
        <v>סוג או מס' זיהוי אינם תקינים</v>
      </c>
      <c r="N310" s="12" t="b">
        <f t="shared" si="14"/>
        <v>0</v>
      </c>
      <c r="O310" s="12" t="b">
        <f t="shared" si="14"/>
        <v>1</v>
      </c>
      <c r="P310" s="12" t="b">
        <f t="shared" si="15"/>
        <v>1</v>
      </c>
    </row>
    <row r="311" spans="1:16" x14ac:dyDescent="0.25">
      <c r="A311" s="12">
        <v>308</v>
      </c>
      <c r="B311" s="12"/>
      <c r="C311" s="13"/>
      <c r="D311" s="12"/>
      <c r="E311" s="12" t="s">
        <v>36</v>
      </c>
      <c r="F311" s="12"/>
      <c r="G311" s="14"/>
      <c r="H311" s="6" t="str">
        <f t="shared" si="13"/>
        <v/>
      </c>
      <c r="I311" s="12" t="str">
        <f>IF(AND(LEN(B311)&gt;0,B311='גליון נתונים-פנימי'!$D$4,LEN(C311)=8),TRUE,"סוג זיהוי או מס' דרכון לא תקין")</f>
        <v>סוג זיהוי או מס' דרכון לא תקין</v>
      </c>
      <c r="J311" s="12" t="str">
        <f>IF(AND(LEN(B311)&gt;0,B311='גליון נתונים-פנימי'!$D$3,MOD(MID(REPT(0,9-LEN(C311))&amp;C311,1,1)+MID("0246813579",MID(REPT(0,9-LEN(C311))&amp;C311,2,1)+1,1)+MID(REPT(0,9-LEN(C311))&amp;C311,3,1)+MID("0246813579",MID(REPT(0,9-LEN(C311))&amp;C311,4,1)+1,1)+MID(REPT(0,9-LEN(C311))&amp;C311,5,1)+MID("0246813579",MID(REPT(0,9-LEN(C311))&amp;C311,6,1)+1,1)+MID(REPT(0,9-LEN(C311))&amp;C311,7,1)+MID("0246813579",MID(REPT(0,9-LEN(C311))&amp;C311,8,1)+1,1)+MID(REPT(0,9-LEN(C311))&amp;C311,9,1),10)=0='גליון נתונים-פנימי'!$F$2,B311='גליון נתונים-פנימי'!$D$3),TRUE,"סוג זיהוי או מספר ת.ז לא תקינים")</f>
        <v>סוג זיהוי או מספר ת.ז לא תקינים</v>
      </c>
      <c r="M311" s="12" t="str">
        <f>IF(OR(I311='גליון נתונים-פנימי'!$F$2,J311='גליון נתונים-פנימי'!$F$2),"","סוג או מס' זיהוי אינם תקינים")</f>
        <v>סוג או מס' זיהוי אינם תקינים</v>
      </c>
      <c r="N311" s="12" t="b">
        <f t="shared" si="14"/>
        <v>0</v>
      </c>
      <c r="O311" s="12" t="b">
        <f t="shared" si="14"/>
        <v>1</v>
      </c>
      <c r="P311" s="12" t="b">
        <f t="shared" si="15"/>
        <v>1</v>
      </c>
    </row>
    <row r="312" spans="1:16" x14ac:dyDescent="0.25">
      <c r="A312" s="12">
        <v>309</v>
      </c>
      <c r="B312" s="12"/>
      <c r="C312" s="13"/>
      <c r="D312" s="12"/>
      <c r="E312" s="12" t="s">
        <v>36</v>
      </c>
      <c r="F312" s="12"/>
      <c r="G312" s="14"/>
      <c r="H312" s="6" t="str">
        <f t="shared" si="13"/>
        <v/>
      </c>
      <c r="I312" s="12" t="str">
        <f>IF(AND(LEN(B312)&gt;0,B312='גליון נתונים-פנימי'!$D$4,LEN(C312)=8),TRUE,"סוג זיהוי או מס' דרכון לא תקין")</f>
        <v>סוג זיהוי או מס' דרכון לא תקין</v>
      </c>
      <c r="J312" s="12" t="str">
        <f>IF(AND(LEN(B312)&gt;0,B312='גליון נתונים-פנימי'!$D$3,MOD(MID(REPT(0,9-LEN(C312))&amp;C312,1,1)+MID("0246813579",MID(REPT(0,9-LEN(C312))&amp;C312,2,1)+1,1)+MID(REPT(0,9-LEN(C312))&amp;C312,3,1)+MID("0246813579",MID(REPT(0,9-LEN(C312))&amp;C312,4,1)+1,1)+MID(REPT(0,9-LEN(C312))&amp;C312,5,1)+MID("0246813579",MID(REPT(0,9-LEN(C312))&amp;C312,6,1)+1,1)+MID(REPT(0,9-LEN(C312))&amp;C312,7,1)+MID("0246813579",MID(REPT(0,9-LEN(C312))&amp;C312,8,1)+1,1)+MID(REPT(0,9-LEN(C312))&amp;C312,9,1),10)=0='גליון נתונים-פנימי'!$F$2,B312='גליון נתונים-פנימי'!$D$3),TRUE,"סוג זיהוי או מספר ת.ז לא תקינים")</f>
        <v>סוג זיהוי או מספר ת.ז לא תקינים</v>
      </c>
      <c r="M312" s="12" t="str">
        <f>IF(OR(I312='גליון נתונים-פנימי'!$F$2,J312='גליון נתונים-פנימי'!$F$2),"","סוג או מס' זיהוי אינם תקינים")</f>
        <v>סוג או מס' זיהוי אינם תקינים</v>
      </c>
      <c r="N312" s="12" t="b">
        <f t="shared" si="14"/>
        <v>0</v>
      </c>
      <c r="O312" s="12" t="b">
        <f t="shared" si="14"/>
        <v>1</v>
      </c>
      <c r="P312" s="12" t="b">
        <f t="shared" si="15"/>
        <v>1</v>
      </c>
    </row>
    <row r="313" spans="1:16" x14ac:dyDescent="0.25">
      <c r="A313" s="12">
        <v>310</v>
      </c>
      <c r="B313" s="12"/>
      <c r="C313" s="13"/>
      <c r="D313" s="12"/>
      <c r="E313" s="12" t="s">
        <v>36</v>
      </c>
      <c r="F313" s="12"/>
      <c r="G313" s="14"/>
      <c r="H313" s="6" t="str">
        <f t="shared" si="13"/>
        <v/>
      </c>
      <c r="I313" s="12" t="str">
        <f>IF(AND(LEN(B313)&gt;0,B313='גליון נתונים-פנימי'!$D$4,LEN(C313)=8),TRUE,"סוג זיהוי או מס' דרכון לא תקין")</f>
        <v>סוג זיהוי או מס' דרכון לא תקין</v>
      </c>
      <c r="J313" s="12" t="str">
        <f>IF(AND(LEN(B313)&gt;0,B313='גליון נתונים-פנימי'!$D$3,MOD(MID(REPT(0,9-LEN(C313))&amp;C313,1,1)+MID("0246813579",MID(REPT(0,9-LEN(C313))&amp;C313,2,1)+1,1)+MID(REPT(0,9-LEN(C313))&amp;C313,3,1)+MID("0246813579",MID(REPT(0,9-LEN(C313))&amp;C313,4,1)+1,1)+MID(REPT(0,9-LEN(C313))&amp;C313,5,1)+MID("0246813579",MID(REPT(0,9-LEN(C313))&amp;C313,6,1)+1,1)+MID(REPT(0,9-LEN(C313))&amp;C313,7,1)+MID("0246813579",MID(REPT(0,9-LEN(C313))&amp;C313,8,1)+1,1)+MID(REPT(0,9-LEN(C313))&amp;C313,9,1),10)=0='גליון נתונים-פנימי'!$F$2,B313='גליון נתונים-פנימי'!$D$3),TRUE,"סוג זיהוי או מספר ת.ז לא תקינים")</f>
        <v>סוג זיהוי או מספר ת.ז לא תקינים</v>
      </c>
      <c r="M313" s="12" t="str">
        <f>IF(OR(I313='גליון נתונים-פנימי'!$F$2,J313='גליון נתונים-פנימי'!$F$2),"","סוג או מס' זיהוי אינם תקינים")</f>
        <v>סוג או מס' זיהוי אינם תקינים</v>
      </c>
      <c r="N313" s="12" t="b">
        <f t="shared" si="14"/>
        <v>0</v>
      </c>
      <c r="O313" s="12" t="b">
        <f t="shared" si="14"/>
        <v>1</v>
      </c>
      <c r="P313" s="12" t="b">
        <f t="shared" si="15"/>
        <v>1</v>
      </c>
    </row>
    <row r="314" spans="1:16" x14ac:dyDescent="0.25">
      <c r="A314" s="12">
        <v>311</v>
      </c>
      <c r="B314" s="12"/>
      <c r="C314" s="13"/>
      <c r="D314" s="12"/>
      <c r="E314" s="12" t="s">
        <v>36</v>
      </c>
      <c r="F314" s="12"/>
      <c r="G314" s="14"/>
      <c r="H314" s="6" t="str">
        <f t="shared" si="13"/>
        <v/>
      </c>
      <c r="I314" s="12" t="str">
        <f>IF(AND(LEN(B314)&gt;0,B314='גליון נתונים-פנימי'!$D$4,LEN(C314)=8),TRUE,"סוג זיהוי או מס' דרכון לא תקין")</f>
        <v>סוג זיהוי או מס' דרכון לא תקין</v>
      </c>
      <c r="J314" s="12" t="str">
        <f>IF(AND(LEN(B314)&gt;0,B314='גליון נתונים-פנימי'!$D$3,MOD(MID(REPT(0,9-LEN(C314))&amp;C314,1,1)+MID("0246813579",MID(REPT(0,9-LEN(C314))&amp;C314,2,1)+1,1)+MID(REPT(0,9-LEN(C314))&amp;C314,3,1)+MID("0246813579",MID(REPT(0,9-LEN(C314))&amp;C314,4,1)+1,1)+MID(REPT(0,9-LEN(C314))&amp;C314,5,1)+MID("0246813579",MID(REPT(0,9-LEN(C314))&amp;C314,6,1)+1,1)+MID(REPT(0,9-LEN(C314))&amp;C314,7,1)+MID("0246813579",MID(REPT(0,9-LEN(C314))&amp;C314,8,1)+1,1)+MID(REPT(0,9-LEN(C314))&amp;C314,9,1),10)=0='גליון נתונים-פנימי'!$F$2,B314='גליון נתונים-פנימי'!$D$3),TRUE,"סוג זיהוי או מספר ת.ז לא תקינים")</f>
        <v>סוג זיהוי או מספר ת.ז לא תקינים</v>
      </c>
      <c r="M314" s="12" t="str">
        <f>IF(OR(I314='גליון נתונים-פנימי'!$F$2,J314='גליון נתונים-פנימי'!$F$2),"","סוג או מס' זיהוי אינם תקינים")</f>
        <v>סוג או מס' זיהוי אינם תקינים</v>
      </c>
      <c r="N314" s="12" t="b">
        <f t="shared" si="14"/>
        <v>0</v>
      </c>
      <c r="O314" s="12" t="b">
        <f t="shared" si="14"/>
        <v>1</v>
      </c>
      <c r="P314" s="12" t="b">
        <f t="shared" si="15"/>
        <v>1</v>
      </c>
    </row>
    <row r="315" spans="1:16" x14ac:dyDescent="0.25">
      <c r="A315" s="12">
        <v>312</v>
      </c>
      <c r="B315" s="12"/>
      <c r="C315" s="13"/>
      <c r="D315" s="12"/>
      <c r="E315" s="12" t="s">
        <v>36</v>
      </c>
      <c r="F315" s="12"/>
      <c r="G315" s="14"/>
      <c r="H315" s="6" t="str">
        <f t="shared" si="13"/>
        <v/>
      </c>
      <c r="I315" s="12" t="str">
        <f>IF(AND(LEN(B315)&gt;0,B315='גליון נתונים-פנימי'!$D$4,LEN(C315)=8),TRUE,"סוג זיהוי או מס' דרכון לא תקין")</f>
        <v>סוג זיהוי או מס' דרכון לא תקין</v>
      </c>
      <c r="J315" s="12" t="str">
        <f>IF(AND(LEN(B315)&gt;0,B315='גליון נתונים-פנימי'!$D$3,MOD(MID(REPT(0,9-LEN(C315))&amp;C315,1,1)+MID("0246813579",MID(REPT(0,9-LEN(C315))&amp;C315,2,1)+1,1)+MID(REPT(0,9-LEN(C315))&amp;C315,3,1)+MID("0246813579",MID(REPT(0,9-LEN(C315))&amp;C315,4,1)+1,1)+MID(REPT(0,9-LEN(C315))&amp;C315,5,1)+MID("0246813579",MID(REPT(0,9-LEN(C315))&amp;C315,6,1)+1,1)+MID(REPT(0,9-LEN(C315))&amp;C315,7,1)+MID("0246813579",MID(REPT(0,9-LEN(C315))&amp;C315,8,1)+1,1)+MID(REPT(0,9-LEN(C315))&amp;C315,9,1),10)=0='גליון נתונים-פנימי'!$F$2,B315='גליון נתונים-פנימי'!$D$3),TRUE,"סוג זיהוי או מספר ת.ז לא תקינים")</f>
        <v>סוג זיהוי או מספר ת.ז לא תקינים</v>
      </c>
      <c r="M315" s="12" t="str">
        <f>IF(OR(I315='גליון נתונים-פנימי'!$F$2,J315='גליון נתונים-פנימי'!$F$2),"","סוג או מס' זיהוי אינם תקינים")</f>
        <v>סוג או מס' זיהוי אינם תקינים</v>
      </c>
      <c r="N315" s="12" t="b">
        <f t="shared" si="14"/>
        <v>0</v>
      </c>
      <c r="O315" s="12" t="b">
        <f t="shared" si="14"/>
        <v>1</v>
      </c>
      <c r="P315" s="12" t="b">
        <f t="shared" si="15"/>
        <v>1</v>
      </c>
    </row>
    <row r="316" spans="1:16" x14ac:dyDescent="0.25">
      <c r="A316" s="12">
        <v>313</v>
      </c>
      <c r="B316" s="12"/>
      <c r="C316" s="13"/>
      <c r="D316" s="12"/>
      <c r="E316" s="12" t="s">
        <v>36</v>
      </c>
      <c r="F316" s="12"/>
      <c r="G316" s="14"/>
      <c r="H316" s="6" t="str">
        <f t="shared" si="13"/>
        <v/>
      </c>
      <c r="I316" s="12" t="str">
        <f>IF(AND(LEN(B316)&gt;0,B316='גליון נתונים-פנימי'!$D$4,LEN(C316)=8),TRUE,"סוג זיהוי או מס' דרכון לא תקין")</f>
        <v>סוג זיהוי או מס' דרכון לא תקין</v>
      </c>
      <c r="J316" s="12" t="str">
        <f>IF(AND(LEN(B316)&gt;0,B316='גליון נתונים-פנימי'!$D$3,MOD(MID(REPT(0,9-LEN(C316))&amp;C316,1,1)+MID("0246813579",MID(REPT(0,9-LEN(C316))&amp;C316,2,1)+1,1)+MID(REPT(0,9-LEN(C316))&amp;C316,3,1)+MID("0246813579",MID(REPT(0,9-LEN(C316))&amp;C316,4,1)+1,1)+MID(REPT(0,9-LEN(C316))&amp;C316,5,1)+MID("0246813579",MID(REPT(0,9-LEN(C316))&amp;C316,6,1)+1,1)+MID(REPT(0,9-LEN(C316))&amp;C316,7,1)+MID("0246813579",MID(REPT(0,9-LEN(C316))&amp;C316,8,1)+1,1)+MID(REPT(0,9-LEN(C316))&amp;C316,9,1),10)=0='גליון נתונים-פנימי'!$F$2,B316='גליון נתונים-פנימי'!$D$3),TRUE,"סוג זיהוי או מספר ת.ז לא תקינים")</f>
        <v>סוג זיהוי או מספר ת.ז לא תקינים</v>
      </c>
      <c r="M316" s="12" t="str">
        <f>IF(OR(I316='גליון נתונים-פנימי'!$F$2,J316='גליון נתונים-פנימי'!$F$2),"","סוג או מס' זיהוי אינם תקינים")</f>
        <v>סוג או מס' זיהוי אינם תקינים</v>
      </c>
      <c r="N316" s="12" t="b">
        <f t="shared" si="14"/>
        <v>0</v>
      </c>
      <c r="O316" s="12" t="b">
        <f t="shared" si="14"/>
        <v>1</v>
      </c>
      <c r="P316" s="12" t="b">
        <f t="shared" si="15"/>
        <v>1</v>
      </c>
    </row>
    <row r="317" spans="1:16" x14ac:dyDescent="0.25">
      <c r="A317" s="12">
        <v>314</v>
      </c>
      <c r="B317" s="12"/>
      <c r="C317" s="13"/>
      <c r="D317" s="12"/>
      <c r="E317" s="12" t="s">
        <v>36</v>
      </c>
      <c r="F317" s="12"/>
      <c r="G317" s="14"/>
      <c r="H317" s="6" t="str">
        <f t="shared" si="13"/>
        <v/>
      </c>
      <c r="I317" s="12" t="str">
        <f>IF(AND(LEN(B317)&gt;0,B317='גליון נתונים-פנימי'!$D$4,LEN(C317)=8),TRUE,"סוג זיהוי או מס' דרכון לא תקין")</f>
        <v>סוג זיהוי או מס' דרכון לא תקין</v>
      </c>
      <c r="J317" s="12" t="str">
        <f>IF(AND(LEN(B317)&gt;0,B317='גליון נתונים-פנימי'!$D$3,MOD(MID(REPT(0,9-LEN(C317))&amp;C317,1,1)+MID("0246813579",MID(REPT(0,9-LEN(C317))&amp;C317,2,1)+1,1)+MID(REPT(0,9-LEN(C317))&amp;C317,3,1)+MID("0246813579",MID(REPT(0,9-LEN(C317))&amp;C317,4,1)+1,1)+MID(REPT(0,9-LEN(C317))&amp;C317,5,1)+MID("0246813579",MID(REPT(0,9-LEN(C317))&amp;C317,6,1)+1,1)+MID(REPT(0,9-LEN(C317))&amp;C317,7,1)+MID("0246813579",MID(REPT(0,9-LEN(C317))&amp;C317,8,1)+1,1)+MID(REPT(0,9-LEN(C317))&amp;C317,9,1),10)=0='גליון נתונים-פנימי'!$F$2,B317='גליון נתונים-פנימי'!$D$3),TRUE,"סוג זיהוי או מספר ת.ז לא תקינים")</f>
        <v>סוג זיהוי או מספר ת.ז לא תקינים</v>
      </c>
      <c r="M317" s="12" t="str">
        <f>IF(OR(I317='גליון נתונים-פנימי'!$F$2,J317='גליון נתונים-פנימי'!$F$2),"","סוג או מס' זיהוי אינם תקינים")</f>
        <v>סוג או מס' זיהוי אינם תקינים</v>
      </c>
      <c r="N317" s="12" t="b">
        <f t="shared" si="14"/>
        <v>0</v>
      </c>
      <c r="O317" s="12" t="b">
        <f t="shared" si="14"/>
        <v>1</v>
      </c>
      <c r="P317" s="12" t="b">
        <f t="shared" si="15"/>
        <v>1</v>
      </c>
    </row>
    <row r="318" spans="1:16" x14ac:dyDescent="0.25">
      <c r="A318" s="12">
        <v>315</v>
      </c>
      <c r="B318" s="12"/>
      <c r="C318" s="13"/>
      <c r="D318" s="12"/>
      <c r="E318" s="12" t="s">
        <v>36</v>
      </c>
      <c r="F318" s="12"/>
      <c r="G318" s="14"/>
      <c r="H318" s="6" t="str">
        <f t="shared" si="13"/>
        <v/>
      </c>
      <c r="I318" s="12" t="str">
        <f>IF(AND(LEN(B318)&gt;0,B318='גליון נתונים-פנימי'!$D$4,LEN(C318)=8),TRUE,"סוג זיהוי או מס' דרכון לא תקין")</f>
        <v>סוג זיהוי או מס' דרכון לא תקין</v>
      </c>
      <c r="J318" s="12" t="str">
        <f>IF(AND(LEN(B318)&gt;0,B318='גליון נתונים-פנימי'!$D$3,MOD(MID(REPT(0,9-LEN(C318))&amp;C318,1,1)+MID("0246813579",MID(REPT(0,9-LEN(C318))&amp;C318,2,1)+1,1)+MID(REPT(0,9-LEN(C318))&amp;C318,3,1)+MID("0246813579",MID(REPT(0,9-LEN(C318))&amp;C318,4,1)+1,1)+MID(REPT(0,9-LEN(C318))&amp;C318,5,1)+MID("0246813579",MID(REPT(0,9-LEN(C318))&amp;C318,6,1)+1,1)+MID(REPT(0,9-LEN(C318))&amp;C318,7,1)+MID("0246813579",MID(REPT(0,9-LEN(C318))&amp;C318,8,1)+1,1)+MID(REPT(0,9-LEN(C318))&amp;C318,9,1),10)=0='גליון נתונים-פנימי'!$F$2,B318='גליון נתונים-פנימי'!$D$3),TRUE,"סוג זיהוי או מספר ת.ז לא תקינים")</f>
        <v>סוג זיהוי או מספר ת.ז לא תקינים</v>
      </c>
      <c r="M318" s="12" t="str">
        <f>IF(OR(I318='גליון נתונים-פנימי'!$F$2,J318='גליון נתונים-פנימי'!$F$2),"","סוג או מס' זיהוי אינם תקינים")</f>
        <v>סוג או מס' זיהוי אינם תקינים</v>
      </c>
      <c r="N318" s="12" t="b">
        <f t="shared" si="14"/>
        <v>0</v>
      </c>
      <c r="O318" s="12" t="b">
        <f t="shared" si="14"/>
        <v>1</v>
      </c>
      <c r="P318" s="12" t="b">
        <f t="shared" si="15"/>
        <v>1</v>
      </c>
    </row>
    <row r="319" spans="1:16" x14ac:dyDescent="0.25">
      <c r="A319" s="12">
        <v>316</v>
      </c>
      <c r="B319" s="12"/>
      <c r="C319" s="13"/>
      <c r="D319" s="12"/>
      <c r="E319" s="12" t="s">
        <v>36</v>
      </c>
      <c r="F319" s="12"/>
      <c r="G319" s="14"/>
      <c r="H319" s="6" t="str">
        <f t="shared" si="13"/>
        <v/>
      </c>
      <c r="I319" s="12" t="str">
        <f>IF(AND(LEN(B319)&gt;0,B319='גליון נתונים-פנימי'!$D$4,LEN(C319)=8),TRUE,"סוג זיהוי או מס' דרכון לא תקין")</f>
        <v>סוג זיהוי או מס' דרכון לא תקין</v>
      </c>
      <c r="J319" s="12" t="str">
        <f>IF(AND(LEN(B319)&gt;0,B319='גליון נתונים-פנימי'!$D$3,MOD(MID(REPT(0,9-LEN(C319))&amp;C319,1,1)+MID("0246813579",MID(REPT(0,9-LEN(C319))&amp;C319,2,1)+1,1)+MID(REPT(0,9-LEN(C319))&amp;C319,3,1)+MID("0246813579",MID(REPT(0,9-LEN(C319))&amp;C319,4,1)+1,1)+MID(REPT(0,9-LEN(C319))&amp;C319,5,1)+MID("0246813579",MID(REPT(0,9-LEN(C319))&amp;C319,6,1)+1,1)+MID(REPT(0,9-LEN(C319))&amp;C319,7,1)+MID("0246813579",MID(REPT(0,9-LEN(C319))&amp;C319,8,1)+1,1)+MID(REPT(0,9-LEN(C319))&amp;C319,9,1),10)=0='גליון נתונים-פנימי'!$F$2,B319='גליון נתונים-פנימי'!$D$3),TRUE,"סוג זיהוי או מספר ת.ז לא תקינים")</f>
        <v>סוג זיהוי או מספר ת.ז לא תקינים</v>
      </c>
      <c r="M319" s="12" t="str">
        <f>IF(OR(I319='גליון נתונים-פנימי'!$F$2,J319='גליון נתונים-פנימי'!$F$2),"","סוג או מס' זיהוי אינם תקינים")</f>
        <v>סוג או מס' זיהוי אינם תקינים</v>
      </c>
      <c r="N319" s="12" t="b">
        <f t="shared" si="14"/>
        <v>0</v>
      </c>
      <c r="O319" s="12" t="b">
        <f t="shared" si="14"/>
        <v>1</v>
      </c>
      <c r="P319" s="12" t="b">
        <f t="shared" si="15"/>
        <v>1</v>
      </c>
    </row>
    <row r="320" spans="1:16" x14ac:dyDescent="0.25">
      <c r="A320" s="12">
        <v>317</v>
      </c>
      <c r="B320" s="12"/>
      <c r="C320" s="13"/>
      <c r="D320" s="12"/>
      <c r="E320" s="12" t="s">
        <v>36</v>
      </c>
      <c r="F320" s="12"/>
      <c r="G320" s="14"/>
      <c r="H320" s="6" t="str">
        <f t="shared" si="13"/>
        <v/>
      </c>
      <c r="I320" s="12" t="str">
        <f>IF(AND(LEN(B320)&gt;0,B320='גליון נתונים-פנימי'!$D$4,LEN(C320)=8),TRUE,"סוג זיהוי או מס' דרכון לא תקין")</f>
        <v>סוג זיהוי או מס' דרכון לא תקין</v>
      </c>
      <c r="J320" s="12" t="str">
        <f>IF(AND(LEN(B320)&gt;0,B320='גליון נתונים-פנימי'!$D$3,MOD(MID(REPT(0,9-LEN(C320))&amp;C320,1,1)+MID("0246813579",MID(REPT(0,9-LEN(C320))&amp;C320,2,1)+1,1)+MID(REPT(0,9-LEN(C320))&amp;C320,3,1)+MID("0246813579",MID(REPT(0,9-LEN(C320))&amp;C320,4,1)+1,1)+MID(REPT(0,9-LEN(C320))&amp;C320,5,1)+MID("0246813579",MID(REPT(0,9-LEN(C320))&amp;C320,6,1)+1,1)+MID(REPT(0,9-LEN(C320))&amp;C320,7,1)+MID("0246813579",MID(REPT(0,9-LEN(C320))&amp;C320,8,1)+1,1)+MID(REPT(0,9-LEN(C320))&amp;C320,9,1),10)=0='גליון נתונים-פנימי'!$F$2,B320='גליון נתונים-פנימי'!$D$3),TRUE,"סוג זיהוי או מספר ת.ז לא תקינים")</f>
        <v>סוג זיהוי או מספר ת.ז לא תקינים</v>
      </c>
      <c r="M320" s="12" t="str">
        <f>IF(OR(I320='גליון נתונים-פנימי'!$F$2,J320='גליון נתונים-פנימי'!$F$2),"","סוג או מס' זיהוי אינם תקינים")</f>
        <v>סוג או מס' זיהוי אינם תקינים</v>
      </c>
      <c r="N320" s="12" t="b">
        <f t="shared" si="14"/>
        <v>0</v>
      </c>
      <c r="O320" s="12" t="b">
        <f t="shared" si="14"/>
        <v>1</v>
      </c>
      <c r="P320" s="12" t="b">
        <f t="shared" si="15"/>
        <v>1</v>
      </c>
    </row>
    <row r="321" spans="1:16" x14ac:dyDescent="0.25">
      <c r="A321" s="12">
        <v>318</v>
      </c>
      <c r="B321" s="12"/>
      <c r="C321" s="13"/>
      <c r="D321" s="12"/>
      <c r="E321" s="12" t="s">
        <v>36</v>
      </c>
      <c r="F321" s="12"/>
      <c r="G321" s="14"/>
      <c r="H321" s="6" t="str">
        <f t="shared" si="13"/>
        <v/>
      </c>
      <c r="I321" s="12" t="str">
        <f>IF(AND(LEN(B321)&gt;0,B321='גליון נתונים-פנימי'!$D$4,LEN(C321)=8),TRUE,"סוג זיהוי או מס' דרכון לא תקין")</f>
        <v>סוג זיהוי או מס' דרכון לא תקין</v>
      </c>
      <c r="J321" s="12" t="str">
        <f>IF(AND(LEN(B321)&gt;0,B321='גליון נתונים-פנימי'!$D$3,MOD(MID(REPT(0,9-LEN(C321))&amp;C321,1,1)+MID("0246813579",MID(REPT(0,9-LEN(C321))&amp;C321,2,1)+1,1)+MID(REPT(0,9-LEN(C321))&amp;C321,3,1)+MID("0246813579",MID(REPT(0,9-LEN(C321))&amp;C321,4,1)+1,1)+MID(REPT(0,9-LEN(C321))&amp;C321,5,1)+MID("0246813579",MID(REPT(0,9-LEN(C321))&amp;C321,6,1)+1,1)+MID(REPT(0,9-LEN(C321))&amp;C321,7,1)+MID("0246813579",MID(REPT(0,9-LEN(C321))&amp;C321,8,1)+1,1)+MID(REPT(0,9-LEN(C321))&amp;C321,9,1),10)=0='גליון נתונים-פנימי'!$F$2,B321='גליון נתונים-פנימי'!$D$3),TRUE,"סוג זיהוי או מספר ת.ז לא תקינים")</f>
        <v>סוג זיהוי או מספר ת.ז לא תקינים</v>
      </c>
      <c r="M321" s="12" t="str">
        <f>IF(OR(I321='גליון נתונים-פנימי'!$F$2,J321='גליון נתונים-פנימי'!$F$2),"","סוג או מס' זיהוי אינם תקינים")</f>
        <v>סוג או מס' זיהוי אינם תקינים</v>
      </c>
      <c r="N321" s="12" t="b">
        <f t="shared" si="14"/>
        <v>0</v>
      </c>
      <c r="O321" s="12" t="b">
        <f t="shared" si="14"/>
        <v>1</v>
      </c>
      <c r="P321" s="12" t="b">
        <f t="shared" si="15"/>
        <v>1</v>
      </c>
    </row>
    <row r="322" spans="1:16" x14ac:dyDescent="0.25">
      <c r="A322" s="12">
        <v>319</v>
      </c>
      <c r="B322" s="12"/>
      <c r="C322" s="13"/>
      <c r="D322" s="12"/>
      <c r="E322" s="12" t="s">
        <v>36</v>
      </c>
      <c r="F322" s="12"/>
      <c r="G322" s="14"/>
      <c r="H322" s="6" t="str">
        <f t="shared" si="13"/>
        <v/>
      </c>
      <c r="I322" s="12" t="str">
        <f>IF(AND(LEN(B322)&gt;0,B322='גליון נתונים-פנימי'!$D$4,LEN(C322)=8),TRUE,"סוג זיהוי או מס' דרכון לא תקין")</f>
        <v>סוג זיהוי או מס' דרכון לא תקין</v>
      </c>
      <c r="J322" s="12" t="str">
        <f>IF(AND(LEN(B322)&gt;0,B322='גליון נתונים-פנימי'!$D$3,MOD(MID(REPT(0,9-LEN(C322))&amp;C322,1,1)+MID("0246813579",MID(REPT(0,9-LEN(C322))&amp;C322,2,1)+1,1)+MID(REPT(0,9-LEN(C322))&amp;C322,3,1)+MID("0246813579",MID(REPT(0,9-LEN(C322))&amp;C322,4,1)+1,1)+MID(REPT(0,9-LEN(C322))&amp;C322,5,1)+MID("0246813579",MID(REPT(0,9-LEN(C322))&amp;C322,6,1)+1,1)+MID(REPT(0,9-LEN(C322))&amp;C322,7,1)+MID("0246813579",MID(REPT(0,9-LEN(C322))&amp;C322,8,1)+1,1)+MID(REPT(0,9-LEN(C322))&amp;C322,9,1),10)=0='גליון נתונים-פנימי'!$F$2,B322='גליון נתונים-פנימי'!$D$3),TRUE,"סוג זיהוי או מספר ת.ז לא תקינים")</f>
        <v>סוג זיהוי או מספר ת.ז לא תקינים</v>
      </c>
      <c r="M322" s="12" t="str">
        <f>IF(OR(I322='גליון נתונים-פנימי'!$F$2,J322='גליון נתונים-פנימי'!$F$2),"","סוג או מס' זיהוי אינם תקינים")</f>
        <v>סוג או מס' זיהוי אינם תקינים</v>
      </c>
      <c r="N322" s="12" t="b">
        <f t="shared" si="14"/>
        <v>0</v>
      </c>
      <c r="O322" s="12" t="b">
        <f t="shared" si="14"/>
        <v>1</v>
      </c>
      <c r="P322" s="12" t="b">
        <f t="shared" si="15"/>
        <v>1</v>
      </c>
    </row>
    <row r="323" spans="1:16" x14ac:dyDescent="0.25">
      <c r="A323" s="12">
        <v>320</v>
      </c>
      <c r="B323" s="12"/>
      <c r="C323" s="13"/>
      <c r="D323" s="12"/>
      <c r="E323" s="12" t="s">
        <v>36</v>
      </c>
      <c r="F323" s="12"/>
      <c r="G323" s="14"/>
      <c r="H323" s="6" t="str">
        <f t="shared" si="13"/>
        <v/>
      </c>
      <c r="I323" s="12" t="str">
        <f>IF(AND(LEN(B323)&gt;0,B323='גליון נתונים-פנימי'!$D$4,LEN(C323)=8),TRUE,"סוג זיהוי או מס' דרכון לא תקין")</f>
        <v>סוג זיהוי או מס' דרכון לא תקין</v>
      </c>
      <c r="J323" s="12" t="str">
        <f>IF(AND(LEN(B323)&gt;0,B323='גליון נתונים-פנימי'!$D$3,MOD(MID(REPT(0,9-LEN(C323))&amp;C323,1,1)+MID("0246813579",MID(REPT(0,9-LEN(C323))&amp;C323,2,1)+1,1)+MID(REPT(0,9-LEN(C323))&amp;C323,3,1)+MID("0246813579",MID(REPT(0,9-LEN(C323))&amp;C323,4,1)+1,1)+MID(REPT(0,9-LEN(C323))&amp;C323,5,1)+MID("0246813579",MID(REPT(0,9-LEN(C323))&amp;C323,6,1)+1,1)+MID(REPT(0,9-LEN(C323))&amp;C323,7,1)+MID("0246813579",MID(REPT(0,9-LEN(C323))&amp;C323,8,1)+1,1)+MID(REPT(0,9-LEN(C323))&amp;C323,9,1),10)=0='גליון נתונים-פנימי'!$F$2,B323='גליון נתונים-פנימי'!$D$3),TRUE,"סוג זיהוי או מספר ת.ז לא תקינים")</f>
        <v>סוג זיהוי או מספר ת.ז לא תקינים</v>
      </c>
      <c r="M323" s="12" t="str">
        <f>IF(OR(I323='גליון נתונים-פנימי'!$F$2,J323='גליון נתונים-פנימי'!$F$2),"","סוג או מס' זיהוי אינם תקינים")</f>
        <v>סוג או מס' זיהוי אינם תקינים</v>
      </c>
      <c r="N323" s="12" t="b">
        <f t="shared" si="14"/>
        <v>0</v>
      </c>
      <c r="O323" s="12" t="b">
        <f t="shared" si="14"/>
        <v>1</v>
      </c>
      <c r="P323" s="12" t="b">
        <f t="shared" si="15"/>
        <v>1</v>
      </c>
    </row>
    <row r="324" spans="1:16" x14ac:dyDescent="0.25">
      <c r="A324" s="12">
        <v>321</v>
      </c>
      <c r="B324" s="12"/>
      <c r="C324" s="13"/>
      <c r="D324" s="12"/>
      <c r="E324" s="12" t="s">
        <v>36</v>
      </c>
      <c r="F324" s="12"/>
      <c r="G324" s="14"/>
      <c r="H324" s="6" t="str">
        <f t="shared" si="13"/>
        <v/>
      </c>
      <c r="I324" s="12" t="str">
        <f>IF(AND(LEN(B324)&gt;0,B324='גליון נתונים-פנימי'!$D$4,LEN(C324)=8),TRUE,"סוג זיהוי או מס' דרכון לא תקין")</f>
        <v>סוג זיהוי או מס' דרכון לא תקין</v>
      </c>
      <c r="J324" s="12" t="str">
        <f>IF(AND(LEN(B324)&gt;0,B324='גליון נתונים-פנימי'!$D$3,MOD(MID(REPT(0,9-LEN(C324))&amp;C324,1,1)+MID("0246813579",MID(REPT(0,9-LEN(C324))&amp;C324,2,1)+1,1)+MID(REPT(0,9-LEN(C324))&amp;C324,3,1)+MID("0246813579",MID(REPT(0,9-LEN(C324))&amp;C324,4,1)+1,1)+MID(REPT(0,9-LEN(C324))&amp;C324,5,1)+MID("0246813579",MID(REPT(0,9-LEN(C324))&amp;C324,6,1)+1,1)+MID(REPT(0,9-LEN(C324))&amp;C324,7,1)+MID("0246813579",MID(REPT(0,9-LEN(C324))&amp;C324,8,1)+1,1)+MID(REPT(0,9-LEN(C324))&amp;C324,9,1),10)=0='גליון נתונים-פנימי'!$F$2,B324='גליון נתונים-פנימי'!$D$3),TRUE,"סוג זיהוי או מספר ת.ז לא תקינים")</f>
        <v>סוג זיהוי או מספר ת.ז לא תקינים</v>
      </c>
      <c r="M324" s="12" t="str">
        <f>IF(OR(I324='גליון נתונים-פנימי'!$F$2,J324='גליון נתונים-פנימי'!$F$2),"","סוג או מס' זיהוי אינם תקינים")</f>
        <v>סוג או מס' זיהוי אינם תקינים</v>
      </c>
      <c r="N324" s="12" t="b">
        <f t="shared" si="14"/>
        <v>0</v>
      </c>
      <c r="O324" s="12" t="b">
        <f t="shared" si="14"/>
        <v>1</v>
      </c>
      <c r="P324" s="12" t="b">
        <f t="shared" si="15"/>
        <v>1</v>
      </c>
    </row>
    <row r="325" spans="1:16" x14ac:dyDescent="0.25">
      <c r="A325" s="12">
        <v>322</v>
      </c>
      <c r="B325" s="12"/>
      <c r="C325" s="13"/>
      <c r="D325" s="12"/>
      <c r="E325" s="12" t="s">
        <v>36</v>
      </c>
      <c r="F325" s="12"/>
      <c r="G325" s="14"/>
      <c r="H325" s="6" t="str">
        <f t="shared" ref="H325:H388" si="16">IF(C325="","",M325)</f>
        <v/>
      </c>
      <c r="I325" s="12" t="str">
        <f>IF(AND(LEN(B325)&gt;0,B325='גליון נתונים-פנימי'!$D$4,LEN(C325)=8),TRUE,"סוג זיהוי או מס' דרכון לא תקין")</f>
        <v>סוג זיהוי או מס' דרכון לא תקין</v>
      </c>
      <c r="J325" s="12" t="str">
        <f>IF(AND(LEN(B325)&gt;0,B325='גליון נתונים-פנימי'!$D$3,MOD(MID(REPT(0,9-LEN(C325))&amp;C325,1,1)+MID("0246813579",MID(REPT(0,9-LEN(C325))&amp;C325,2,1)+1,1)+MID(REPT(0,9-LEN(C325))&amp;C325,3,1)+MID("0246813579",MID(REPT(0,9-LEN(C325))&amp;C325,4,1)+1,1)+MID(REPT(0,9-LEN(C325))&amp;C325,5,1)+MID("0246813579",MID(REPT(0,9-LEN(C325))&amp;C325,6,1)+1,1)+MID(REPT(0,9-LEN(C325))&amp;C325,7,1)+MID("0246813579",MID(REPT(0,9-LEN(C325))&amp;C325,8,1)+1,1)+MID(REPT(0,9-LEN(C325))&amp;C325,9,1),10)=0='גליון נתונים-פנימי'!$F$2,B325='גליון נתונים-פנימי'!$D$3),TRUE,"סוג זיהוי או מספר ת.ז לא תקינים")</f>
        <v>סוג זיהוי או מספר ת.ז לא תקינים</v>
      </c>
      <c r="M325" s="12" t="str">
        <f>IF(OR(I325='גליון נתונים-פנימי'!$F$2,J325='גליון נתונים-פנימי'!$F$2),"","סוג או מס' זיהוי אינם תקינים")</f>
        <v>סוג או מס' זיהוי אינם תקינים</v>
      </c>
      <c r="N325" s="12" t="b">
        <f t="shared" ref="N325:O388" si="17">IF(ISTEXT(D325),TRUE,FALSE)</f>
        <v>0</v>
      </c>
      <c r="O325" s="12" t="b">
        <f t="shared" si="17"/>
        <v>1</v>
      </c>
      <c r="P325" s="12" t="b">
        <f t="shared" ref="P325:P388" si="18">IF(LEN(G325)&lt;11,TRUE,FALSE)</f>
        <v>1</v>
      </c>
    </row>
    <row r="326" spans="1:16" x14ac:dyDescent="0.25">
      <c r="A326" s="12">
        <v>323</v>
      </c>
      <c r="B326" s="12"/>
      <c r="C326" s="13"/>
      <c r="D326" s="12"/>
      <c r="E326" s="12" t="s">
        <v>36</v>
      </c>
      <c r="F326" s="12"/>
      <c r="G326" s="14"/>
      <c r="H326" s="6" t="str">
        <f t="shared" si="16"/>
        <v/>
      </c>
      <c r="I326" s="12" t="str">
        <f>IF(AND(LEN(B326)&gt;0,B326='גליון נתונים-פנימי'!$D$4,LEN(C326)=8),TRUE,"סוג זיהוי או מס' דרכון לא תקין")</f>
        <v>סוג זיהוי או מס' דרכון לא תקין</v>
      </c>
      <c r="J326" s="12" t="str">
        <f>IF(AND(LEN(B326)&gt;0,B326='גליון נתונים-פנימי'!$D$3,MOD(MID(REPT(0,9-LEN(C326))&amp;C326,1,1)+MID("0246813579",MID(REPT(0,9-LEN(C326))&amp;C326,2,1)+1,1)+MID(REPT(0,9-LEN(C326))&amp;C326,3,1)+MID("0246813579",MID(REPT(0,9-LEN(C326))&amp;C326,4,1)+1,1)+MID(REPT(0,9-LEN(C326))&amp;C326,5,1)+MID("0246813579",MID(REPT(0,9-LEN(C326))&amp;C326,6,1)+1,1)+MID(REPT(0,9-LEN(C326))&amp;C326,7,1)+MID("0246813579",MID(REPT(0,9-LEN(C326))&amp;C326,8,1)+1,1)+MID(REPT(0,9-LEN(C326))&amp;C326,9,1),10)=0='גליון נתונים-פנימי'!$F$2,B326='גליון נתונים-פנימי'!$D$3),TRUE,"סוג זיהוי או מספר ת.ז לא תקינים")</f>
        <v>סוג זיהוי או מספר ת.ז לא תקינים</v>
      </c>
      <c r="M326" s="12" t="str">
        <f>IF(OR(I326='גליון נתונים-פנימי'!$F$2,J326='גליון נתונים-פנימי'!$F$2),"","סוג או מס' זיהוי אינם תקינים")</f>
        <v>סוג או מס' זיהוי אינם תקינים</v>
      </c>
      <c r="N326" s="12" t="b">
        <f t="shared" si="17"/>
        <v>0</v>
      </c>
      <c r="O326" s="12" t="b">
        <f t="shared" si="17"/>
        <v>1</v>
      </c>
      <c r="P326" s="12" t="b">
        <f t="shared" si="18"/>
        <v>1</v>
      </c>
    </row>
    <row r="327" spans="1:16" x14ac:dyDescent="0.25">
      <c r="A327" s="12">
        <v>324</v>
      </c>
      <c r="B327" s="12"/>
      <c r="C327" s="13"/>
      <c r="D327" s="12"/>
      <c r="E327" s="12" t="s">
        <v>36</v>
      </c>
      <c r="F327" s="12"/>
      <c r="G327" s="14"/>
      <c r="H327" s="6" t="str">
        <f t="shared" si="16"/>
        <v/>
      </c>
      <c r="I327" s="12" t="str">
        <f>IF(AND(LEN(B327)&gt;0,B327='גליון נתונים-פנימי'!$D$4,LEN(C327)=8),TRUE,"סוג זיהוי או מס' דרכון לא תקין")</f>
        <v>סוג זיהוי או מס' דרכון לא תקין</v>
      </c>
      <c r="J327" s="12" t="str">
        <f>IF(AND(LEN(B327)&gt;0,B327='גליון נתונים-פנימי'!$D$3,MOD(MID(REPT(0,9-LEN(C327))&amp;C327,1,1)+MID("0246813579",MID(REPT(0,9-LEN(C327))&amp;C327,2,1)+1,1)+MID(REPT(0,9-LEN(C327))&amp;C327,3,1)+MID("0246813579",MID(REPT(0,9-LEN(C327))&amp;C327,4,1)+1,1)+MID(REPT(0,9-LEN(C327))&amp;C327,5,1)+MID("0246813579",MID(REPT(0,9-LEN(C327))&amp;C327,6,1)+1,1)+MID(REPT(0,9-LEN(C327))&amp;C327,7,1)+MID("0246813579",MID(REPT(0,9-LEN(C327))&amp;C327,8,1)+1,1)+MID(REPT(0,9-LEN(C327))&amp;C327,9,1),10)=0='גליון נתונים-פנימי'!$F$2,B327='גליון נתונים-פנימי'!$D$3),TRUE,"סוג זיהוי או מספר ת.ז לא תקינים")</f>
        <v>סוג זיהוי או מספר ת.ז לא תקינים</v>
      </c>
      <c r="M327" s="12" t="str">
        <f>IF(OR(I327='גליון נתונים-פנימי'!$F$2,J327='גליון נתונים-פנימי'!$F$2),"","סוג או מס' זיהוי אינם תקינים")</f>
        <v>סוג או מס' זיהוי אינם תקינים</v>
      </c>
      <c r="N327" s="12" t="b">
        <f t="shared" si="17"/>
        <v>0</v>
      </c>
      <c r="O327" s="12" t="b">
        <f t="shared" si="17"/>
        <v>1</v>
      </c>
      <c r="P327" s="12" t="b">
        <f t="shared" si="18"/>
        <v>1</v>
      </c>
    </row>
    <row r="328" spans="1:16" x14ac:dyDescent="0.25">
      <c r="A328" s="12">
        <v>325</v>
      </c>
      <c r="B328" s="12"/>
      <c r="C328" s="13"/>
      <c r="D328" s="12"/>
      <c r="E328" s="12" t="s">
        <v>36</v>
      </c>
      <c r="F328" s="12"/>
      <c r="G328" s="14"/>
      <c r="H328" s="6" t="str">
        <f t="shared" si="16"/>
        <v/>
      </c>
      <c r="I328" s="12" t="str">
        <f>IF(AND(LEN(B328)&gt;0,B328='גליון נתונים-פנימי'!$D$4,LEN(C328)=8),TRUE,"סוג זיהוי או מס' דרכון לא תקין")</f>
        <v>סוג זיהוי או מס' דרכון לא תקין</v>
      </c>
      <c r="J328" s="12" t="str">
        <f>IF(AND(LEN(B328)&gt;0,B328='גליון נתונים-פנימי'!$D$3,MOD(MID(REPT(0,9-LEN(C328))&amp;C328,1,1)+MID("0246813579",MID(REPT(0,9-LEN(C328))&amp;C328,2,1)+1,1)+MID(REPT(0,9-LEN(C328))&amp;C328,3,1)+MID("0246813579",MID(REPT(0,9-LEN(C328))&amp;C328,4,1)+1,1)+MID(REPT(0,9-LEN(C328))&amp;C328,5,1)+MID("0246813579",MID(REPT(0,9-LEN(C328))&amp;C328,6,1)+1,1)+MID(REPT(0,9-LEN(C328))&amp;C328,7,1)+MID("0246813579",MID(REPT(0,9-LEN(C328))&amp;C328,8,1)+1,1)+MID(REPT(0,9-LEN(C328))&amp;C328,9,1),10)=0='גליון נתונים-פנימי'!$F$2,B328='גליון נתונים-פנימי'!$D$3),TRUE,"סוג זיהוי או מספר ת.ז לא תקינים")</f>
        <v>סוג זיהוי או מספר ת.ז לא תקינים</v>
      </c>
      <c r="M328" s="12" t="str">
        <f>IF(OR(I328='גליון נתונים-פנימי'!$F$2,J328='גליון נתונים-פנימי'!$F$2),"","סוג או מס' זיהוי אינם תקינים")</f>
        <v>סוג או מס' זיהוי אינם תקינים</v>
      </c>
      <c r="N328" s="12" t="b">
        <f t="shared" si="17"/>
        <v>0</v>
      </c>
      <c r="O328" s="12" t="b">
        <f t="shared" si="17"/>
        <v>1</v>
      </c>
      <c r="P328" s="12" t="b">
        <f t="shared" si="18"/>
        <v>1</v>
      </c>
    </row>
    <row r="329" spans="1:16" x14ac:dyDescent="0.25">
      <c r="A329" s="12">
        <v>326</v>
      </c>
      <c r="B329" s="12"/>
      <c r="C329" s="13"/>
      <c r="D329" s="12"/>
      <c r="E329" s="12" t="s">
        <v>36</v>
      </c>
      <c r="F329" s="12"/>
      <c r="G329" s="14"/>
      <c r="H329" s="6" t="str">
        <f t="shared" si="16"/>
        <v/>
      </c>
      <c r="I329" s="12" t="str">
        <f>IF(AND(LEN(B329)&gt;0,B329='גליון נתונים-פנימי'!$D$4,LEN(C329)=8),TRUE,"סוג זיהוי או מס' דרכון לא תקין")</f>
        <v>סוג זיהוי או מס' דרכון לא תקין</v>
      </c>
      <c r="J329" s="12" t="str">
        <f>IF(AND(LEN(B329)&gt;0,B329='גליון נתונים-פנימי'!$D$3,MOD(MID(REPT(0,9-LEN(C329))&amp;C329,1,1)+MID("0246813579",MID(REPT(0,9-LEN(C329))&amp;C329,2,1)+1,1)+MID(REPT(0,9-LEN(C329))&amp;C329,3,1)+MID("0246813579",MID(REPT(0,9-LEN(C329))&amp;C329,4,1)+1,1)+MID(REPT(0,9-LEN(C329))&amp;C329,5,1)+MID("0246813579",MID(REPT(0,9-LEN(C329))&amp;C329,6,1)+1,1)+MID(REPT(0,9-LEN(C329))&amp;C329,7,1)+MID("0246813579",MID(REPT(0,9-LEN(C329))&amp;C329,8,1)+1,1)+MID(REPT(0,9-LEN(C329))&amp;C329,9,1),10)=0='גליון נתונים-פנימי'!$F$2,B329='גליון נתונים-פנימי'!$D$3),TRUE,"סוג זיהוי או מספר ת.ז לא תקינים")</f>
        <v>סוג זיהוי או מספר ת.ז לא תקינים</v>
      </c>
      <c r="M329" s="12" t="str">
        <f>IF(OR(I329='גליון נתונים-פנימי'!$F$2,J329='גליון נתונים-פנימי'!$F$2),"","סוג או מס' זיהוי אינם תקינים")</f>
        <v>סוג או מס' זיהוי אינם תקינים</v>
      </c>
      <c r="N329" s="12" t="b">
        <f t="shared" si="17"/>
        <v>0</v>
      </c>
      <c r="O329" s="12" t="b">
        <f t="shared" si="17"/>
        <v>1</v>
      </c>
      <c r="P329" s="12" t="b">
        <f t="shared" si="18"/>
        <v>1</v>
      </c>
    </row>
    <row r="330" spans="1:16" x14ac:dyDescent="0.25">
      <c r="A330" s="12">
        <v>327</v>
      </c>
      <c r="B330" s="12"/>
      <c r="C330" s="13"/>
      <c r="D330" s="12"/>
      <c r="E330" s="12" t="s">
        <v>36</v>
      </c>
      <c r="F330" s="12"/>
      <c r="G330" s="14"/>
      <c r="H330" s="6" t="str">
        <f t="shared" si="16"/>
        <v/>
      </c>
      <c r="I330" s="12" t="str">
        <f>IF(AND(LEN(B330)&gt;0,B330='גליון נתונים-פנימי'!$D$4,LEN(C330)=8),TRUE,"סוג זיהוי או מס' דרכון לא תקין")</f>
        <v>סוג זיהוי או מס' דרכון לא תקין</v>
      </c>
      <c r="J330" s="12" t="str">
        <f>IF(AND(LEN(B330)&gt;0,B330='גליון נתונים-פנימי'!$D$3,MOD(MID(REPT(0,9-LEN(C330))&amp;C330,1,1)+MID("0246813579",MID(REPT(0,9-LEN(C330))&amp;C330,2,1)+1,1)+MID(REPT(0,9-LEN(C330))&amp;C330,3,1)+MID("0246813579",MID(REPT(0,9-LEN(C330))&amp;C330,4,1)+1,1)+MID(REPT(0,9-LEN(C330))&amp;C330,5,1)+MID("0246813579",MID(REPT(0,9-LEN(C330))&amp;C330,6,1)+1,1)+MID(REPT(0,9-LEN(C330))&amp;C330,7,1)+MID("0246813579",MID(REPT(0,9-LEN(C330))&amp;C330,8,1)+1,1)+MID(REPT(0,9-LEN(C330))&amp;C330,9,1),10)=0='גליון נתונים-פנימי'!$F$2,B330='גליון נתונים-פנימי'!$D$3),TRUE,"סוג זיהוי או מספר ת.ז לא תקינים")</f>
        <v>סוג זיהוי או מספר ת.ז לא תקינים</v>
      </c>
      <c r="M330" s="12" t="str">
        <f>IF(OR(I330='גליון נתונים-פנימי'!$F$2,J330='גליון נתונים-פנימי'!$F$2),"","סוג או מס' זיהוי אינם תקינים")</f>
        <v>סוג או מס' זיהוי אינם תקינים</v>
      </c>
      <c r="N330" s="12" t="b">
        <f t="shared" si="17"/>
        <v>0</v>
      </c>
      <c r="O330" s="12" t="b">
        <f t="shared" si="17"/>
        <v>1</v>
      </c>
      <c r="P330" s="12" t="b">
        <f t="shared" si="18"/>
        <v>1</v>
      </c>
    </row>
    <row r="331" spans="1:16" x14ac:dyDescent="0.25">
      <c r="A331" s="12">
        <v>328</v>
      </c>
      <c r="B331" s="12"/>
      <c r="C331" s="13"/>
      <c r="D331" s="12"/>
      <c r="E331" s="12" t="s">
        <v>36</v>
      </c>
      <c r="F331" s="12"/>
      <c r="G331" s="14"/>
      <c r="H331" s="6" t="str">
        <f t="shared" si="16"/>
        <v/>
      </c>
      <c r="I331" s="12" t="str">
        <f>IF(AND(LEN(B331)&gt;0,B331='גליון נתונים-פנימי'!$D$4,LEN(C331)=8),TRUE,"סוג זיהוי או מס' דרכון לא תקין")</f>
        <v>סוג זיהוי או מס' דרכון לא תקין</v>
      </c>
      <c r="J331" s="12" t="str">
        <f>IF(AND(LEN(B331)&gt;0,B331='גליון נתונים-פנימי'!$D$3,MOD(MID(REPT(0,9-LEN(C331))&amp;C331,1,1)+MID("0246813579",MID(REPT(0,9-LEN(C331))&amp;C331,2,1)+1,1)+MID(REPT(0,9-LEN(C331))&amp;C331,3,1)+MID("0246813579",MID(REPT(0,9-LEN(C331))&amp;C331,4,1)+1,1)+MID(REPT(0,9-LEN(C331))&amp;C331,5,1)+MID("0246813579",MID(REPT(0,9-LEN(C331))&amp;C331,6,1)+1,1)+MID(REPT(0,9-LEN(C331))&amp;C331,7,1)+MID("0246813579",MID(REPT(0,9-LEN(C331))&amp;C331,8,1)+1,1)+MID(REPT(0,9-LEN(C331))&amp;C331,9,1),10)=0='גליון נתונים-פנימי'!$F$2,B331='גליון נתונים-פנימי'!$D$3),TRUE,"סוג זיהוי או מספר ת.ז לא תקינים")</f>
        <v>סוג זיהוי או מספר ת.ז לא תקינים</v>
      </c>
      <c r="M331" s="12" t="str">
        <f>IF(OR(I331='גליון נתונים-פנימי'!$F$2,J331='גליון נתונים-פנימי'!$F$2),"","סוג או מס' זיהוי אינם תקינים")</f>
        <v>סוג או מס' זיהוי אינם תקינים</v>
      </c>
      <c r="N331" s="12" t="b">
        <f t="shared" si="17"/>
        <v>0</v>
      </c>
      <c r="O331" s="12" t="b">
        <f t="shared" si="17"/>
        <v>1</v>
      </c>
      <c r="P331" s="12" t="b">
        <f t="shared" si="18"/>
        <v>1</v>
      </c>
    </row>
    <row r="332" spans="1:16" x14ac:dyDescent="0.25">
      <c r="A332" s="12">
        <v>329</v>
      </c>
      <c r="B332" s="12"/>
      <c r="C332" s="13"/>
      <c r="D332" s="12"/>
      <c r="E332" s="12" t="s">
        <v>36</v>
      </c>
      <c r="F332" s="12"/>
      <c r="G332" s="14"/>
      <c r="H332" s="6" t="str">
        <f t="shared" si="16"/>
        <v/>
      </c>
      <c r="I332" s="12" t="str">
        <f>IF(AND(LEN(B332)&gt;0,B332='גליון נתונים-פנימי'!$D$4,LEN(C332)=8),TRUE,"סוג זיהוי או מס' דרכון לא תקין")</f>
        <v>סוג זיהוי או מס' דרכון לא תקין</v>
      </c>
      <c r="J332" s="12" t="str">
        <f>IF(AND(LEN(B332)&gt;0,B332='גליון נתונים-פנימי'!$D$3,MOD(MID(REPT(0,9-LEN(C332))&amp;C332,1,1)+MID("0246813579",MID(REPT(0,9-LEN(C332))&amp;C332,2,1)+1,1)+MID(REPT(0,9-LEN(C332))&amp;C332,3,1)+MID("0246813579",MID(REPT(0,9-LEN(C332))&amp;C332,4,1)+1,1)+MID(REPT(0,9-LEN(C332))&amp;C332,5,1)+MID("0246813579",MID(REPT(0,9-LEN(C332))&amp;C332,6,1)+1,1)+MID(REPT(0,9-LEN(C332))&amp;C332,7,1)+MID("0246813579",MID(REPT(0,9-LEN(C332))&amp;C332,8,1)+1,1)+MID(REPT(0,9-LEN(C332))&amp;C332,9,1),10)=0='גליון נתונים-פנימי'!$F$2,B332='גליון נתונים-פנימי'!$D$3),TRUE,"סוג זיהוי או מספר ת.ז לא תקינים")</f>
        <v>סוג זיהוי או מספר ת.ז לא תקינים</v>
      </c>
      <c r="M332" s="12" t="str">
        <f>IF(OR(I332='גליון נתונים-פנימי'!$F$2,J332='גליון נתונים-פנימי'!$F$2),"","סוג או מס' זיהוי אינם תקינים")</f>
        <v>סוג או מס' זיהוי אינם תקינים</v>
      </c>
      <c r="N332" s="12" t="b">
        <f t="shared" si="17"/>
        <v>0</v>
      </c>
      <c r="O332" s="12" t="b">
        <f t="shared" si="17"/>
        <v>1</v>
      </c>
      <c r="P332" s="12" t="b">
        <f t="shared" si="18"/>
        <v>1</v>
      </c>
    </row>
    <row r="333" spans="1:16" x14ac:dyDescent="0.25">
      <c r="A333" s="12">
        <v>330</v>
      </c>
      <c r="B333" s="12"/>
      <c r="C333" s="13"/>
      <c r="D333" s="12"/>
      <c r="E333" s="12" t="s">
        <v>36</v>
      </c>
      <c r="F333" s="12"/>
      <c r="G333" s="14"/>
      <c r="H333" s="6" t="str">
        <f t="shared" si="16"/>
        <v/>
      </c>
      <c r="I333" s="12" t="str">
        <f>IF(AND(LEN(B333)&gt;0,B333='גליון נתונים-פנימי'!$D$4,LEN(C333)=8),TRUE,"סוג זיהוי או מס' דרכון לא תקין")</f>
        <v>סוג זיהוי או מס' דרכון לא תקין</v>
      </c>
      <c r="J333" s="12" t="str">
        <f>IF(AND(LEN(B333)&gt;0,B333='גליון נתונים-פנימי'!$D$3,MOD(MID(REPT(0,9-LEN(C333))&amp;C333,1,1)+MID("0246813579",MID(REPT(0,9-LEN(C333))&amp;C333,2,1)+1,1)+MID(REPT(0,9-LEN(C333))&amp;C333,3,1)+MID("0246813579",MID(REPT(0,9-LEN(C333))&amp;C333,4,1)+1,1)+MID(REPT(0,9-LEN(C333))&amp;C333,5,1)+MID("0246813579",MID(REPT(0,9-LEN(C333))&amp;C333,6,1)+1,1)+MID(REPT(0,9-LEN(C333))&amp;C333,7,1)+MID("0246813579",MID(REPT(0,9-LEN(C333))&amp;C333,8,1)+1,1)+MID(REPT(0,9-LEN(C333))&amp;C333,9,1),10)=0='גליון נתונים-פנימי'!$F$2,B333='גליון נתונים-פנימי'!$D$3),TRUE,"סוג זיהוי או מספר ת.ז לא תקינים")</f>
        <v>סוג זיהוי או מספר ת.ז לא תקינים</v>
      </c>
      <c r="M333" s="12" t="str">
        <f>IF(OR(I333='גליון נתונים-פנימי'!$F$2,J333='גליון נתונים-פנימי'!$F$2),"","סוג או מס' זיהוי אינם תקינים")</f>
        <v>סוג או מס' זיהוי אינם תקינים</v>
      </c>
      <c r="N333" s="12" t="b">
        <f t="shared" si="17"/>
        <v>0</v>
      </c>
      <c r="O333" s="12" t="b">
        <f t="shared" si="17"/>
        <v>1</v>
      </c>
      <c r="P333" s="12" t="b">
        <f t="shared" si="18"/>
        <v>1</v>
      </c>
    </row>
    <row r="334" spans="1:16" x14ac:dyDescent="0.25">
      <c r="A334" s="12">
        <v>331</v>
      </c>
      <c r="B334" s="12"/>
      <c r="C334" s="13"/>
      <c r="D334" s="12"/>
      <c r="E334" s="12" t="s">
        <v>36</v>
      </c>
      <c r="F334" s="12"/>
      <c r="G334" s="14"/>
      <c r="H334" s="6" t="str">
        <f t="shared" si="16"/>
        <v/>
      </c>
      <c r="I334" s="12" t="str">
        <f>IF(AND(LEN(B334)&gt;0,B334='גליון נתונים-פנימי'!$D$4,LEN(C334)=8),TRUE,"סוג זיהוי או מס' דרכון לא תקין")</f>
        <v>סוג זיהוי או מס' דרכון לא תקין</v>
      </c>
      <c r="J334" s="12" t="str">
        <f>IF(AND(LEN(B334)&gt;0,B334='גליון נתונים-פנימי'!$D$3,MOD(MID(REPT(0,9-LEN(C334))&amp;C334,1,1)+MID("0246813579",MID(REPT(0,9-LEN(C334))&amp;C334,2,1)+1,1)+MID(REPT(0,9-LEN(C334))&amp;C334,3,1)+MID("0246813579",MID(REPT(0,9-LEN(C334))&amp;C334,4,1)+1,1)+MID(REPT(0,9-LEN(C334))&amp;C334,5,1)+MID("0246813579",MID(REPT(0,9-LEN(C334))&amp;C334,6,1)+1,1)+MID(REPT(0,9-LEN(C334))&amp;C334,7,1)+MID("0246813579",MID(REPT(0,9-LEN(C334))&amp;C334,8,1)+1,1)+MID(REPT(0,9-LEN(C334))&amp;C334,9,1),10)=0='גליון נתונים-פנימי'!$F$2,B334='גליון נתונים-פנימי'!$D$3),TRUE,"סוג זיהוי או מספר ת.ז לא תקינים")</f>
        <v>סוג זיהוי או מספר ת.ז לא תקינים</v>
      </c>
      <c r="M334" s="12" t="str">
        <f>IF(OR(I334='גליון נתונים-פנימי'!$F$2,J334='גליון נתונים-פנימי'!$F$2),"","סוג או מס' זיהוי אינם תקינים")</f>
        <v>סוג או מס' זיהוי אינם תקינים</v>
      </c>
      <c r="N334" s="12" t="b">
        <f t="shared" si="17"/>
        <v>0</v>
      </c>
      <c r="O334" s="12" t="b">
        <f t="shared" si="17"/>
        <v>1</v>
      </c>
      <c r="P334" s="12" t="b">
        <f t="shared" si="18"/>
        <v>1</v>
      </c>
    </row>
    <row r="335" spans="1:16" x14ac:dyDescent="0.25">
      <c r="A335" s="12">
        <v>332</v>
      </c>
      <c r="B335" s="12"/>
      <c r="C335" s="13"/>
      <c r="D335" s="12"/>
      <c r="E335" s="12" t="s">
        <v>36</v>
      </c>
      <c r="F335" s="12"/>
      <c r="G335" s="14"/>
      <c r="H335" s="6" t="str">
        <f t="shared" si="16"/>
        <v/>
      </c>
      <c r="I335" s="12" t="str">
        <f>IF(AND(LEN(B335)&gt;0,B335='גליון נתונים-פנימי'!$D$4,LEN(C335)=8),TRUE,"סוג זיהוי או מס' דרכון לא תקין")</f>
        <v>סוג זיהוי או מס' דרכון לא תקין</v>
      </c>
      <c r="J335" s="12" t="str">
        <f>IF(AND(LEN(B335)&gt;0,B335='גליון נתונים-פנימי'!$D$3,MOD(MID(REPT(0,9-LEN(C335))&amp;C335,1,1)+MID("0246813579",MID(REPT(0,9-LEN(C335))&amp;C335,2,1)+1,1)+MID(REPT(0,9-LEN(C335))&amp;C335,3,1)+MID("0246813579",MID(REPT(0,9-LEN(C335))&amp;C335,4,1)+1,1)+MID(REPT(0,9-LEN(C335))&amp;C335,5,1)+MID("0246813579",MID(REPT(0,9-LEN(C335))&amp;C335,6,1)+1,1)+MID(REPT(0,9-LEN(C335))&amp;C335,7,1)+MID("0246813579",MID(REPT(0,9-LEN(C335))&amp;C335,8,1)+1,1)+MID(REPT(0,9-LEN(C335))&amp;C335,9,1),10)=0='גליון נתונים-פנימי'!$F$2,B335='גליון נתונים-פנימי'!$D$3),TRUE,"סוג זיהוי או מספר ת.ז לא תקינים")</f>
        <v>סוג זיהוי או מספר ת.ז לא תקינים</v>
      </c>
      <c r="M335" s="12" t="str">
        <f>IF(OR(I335='גליון נתונים-פנימי'!$F$2,J335='גליון נתונים-פנימי'!$F$2),"","סוג או מס' זיהוי אינם תקינים")</f>
        <v>סוג או מס' זיהוי אינם תקינים</v>
      </c>
      <c r="N335" s="12" t="b">
        <f t="shared" si="17"/>
        <v>0</v>
      </c>
      <c r="O335" s="12" t="b">
        <f t="shared" si="17"/>
        <v>1</v>
      </c>
      <c r="P335" s="12" t="b">
        <f t="shared" si="18"/>
        <v>1</v>
      </c>
    </row>
    <row r="336" spans="1:16" x14ac:dyDescent="0.25">
      <c r="A336" s="12">
        <v>333</v>
      </c>
      <c r="B336" s="12"/>
      <c r="C336" s="13"/>
      <c r="D336" s="12"/>
      <c r="E336" s="12" t="s">
        <v>36</v>
      </c>
      <c r="F336" s="12"/>
      <c r="G336" s="14"/>
      <c r="H336" s="6" t="str">
        <f t="shared" si="16"/>
        <v/>
      </c>
      <c r="I336" s="12" t="str">
        <f>IF(AND(LEN(B336)&gt;0,B336='גליון נתונים-פנימי'!$D$4,LEN(C336)=8),TRUE,"סוג זיהוי או מס' דרכון לא תקין")</f>
        <v>סוג זיהוי או מס' דרכון לא תקין</v>
      </c>
      <c r="J336" s="12" t="str">
        <f>IF(AND(LEN(B336)&gt;0,B336='גליון נתונים-פנימי'!$D$3,MOD(MID(REPT(0,9-LEN(C336))&amp;C336,1,1)+MID("0246813579",MID(REPT(0,9-LEN(C336))&amp;C336,2,1)+1,1)+MID(REPT(0,9-LEN(C336))&amp;C336,3,1)+MID("0246813579",MID(REPT(0,9-LEN(C336))&amp;C336,4,1)+1,1)+MID(REPT(0,9-LEN(C336))&amp;C336,5,1)+MID("0246813579",MID(REPT(0,9-LEN(C336))&amp;C336,6,1)+1,1)+MID(REPT(0,9-LEN(C336))&amp;C336,7,1)+MID("0246813579",MID(REPT(0,9-LEN(C336))&amp;C336,8,1)+1,1)+MID(REPT(0,9-LEN(C336))&amp;C336,9,1),10)=0='גליון נתונים-פנימי'!$F$2,B336='גליון נתונים-פנימי'!$D$3),TRUE,"סוג זיהוי או מספר ת.ז לא תקינים")</f>
        <v>סוג זיהוי או מספר ת.ז לא תקינים</v>
      </c>
      <c r="M336" s="12" t="str">
        <f>IF(OR(I336='גליון נתונים-פנימי'!$F$2,J336='גליון נתונים-פנימי'!$F$2),"","סוג או מס' זיהוי אינם תקינים")</f>
        <v>סוג או מס' זיהוי אינם תקינים</v>
      </c>
      <c r="N336" s="12" t="b">
        <f t="shared" si="17"/>
        <v>0</v>
      </c>
      <c r="O336" s="12" t="b">
        <f t="shared" si="17"/>
        <v>1</v>
      </c>
      <c r="P336" s="12" t="b">
        <f t="shared" si="18"/>
        <v>1</v>
      </c>
    </row>
    <row r="337" spans="1:16" x14ac:dyDescent="0.25">
      <c r="A337" s="12">
        <v>334</v>
      </c>
      <c r="B337" s="12"/>
      <c r="C337" s="13"/>
      <c r="D337" s="12"/>
      <c r="E337" s="12" t="s">
        <v>36</v>
      </c>
      <c r="F337" s="12"/>
      <c r="G337" s="14"/>
      <c r="H337" s="6" t="str">
        <f t="shared" si="16"/>
        <v/>
      </c>
      <c r="I337" s="12" t="str">
        <f>IF(AND(LEN(B337)&gt;0,B337='גליון נתונים-פנימי'!$D$4,LEN(C337)=8),TRUE,"סוג זיהוי או מס' דרכון לא תקין")</f>
        <v>סוג זיהוי או מס' דרכון לא תקין</v>
      </c>
      <c r="J337" s="12" t="str">
        <f>IF(AND(LEN(B337)&gt;0,B337='גליון נתונים-פנימי'!$D$3,MOD(MID(REPT(0,9-LEN(C337))&amp;C337,1,1)+MID("0246813579",MID(REPT(0,9-LEN(C337))&amp;C337,2,1)+1,1)+MID(REPT(0,9-LEN(C337))&amp;C337,3,1)+MID("0246813579",MID(REPT(0,9-LEN(C337))&amp;C337,4,1)+1,1)+MID(REPT(0,9-LEN(C337))&amp;C337,5,1)+MID("0246813579",MID(REPT(0,9-LEN(C337))&amp;C337,6,1)+1,1)+MID(REPT(0,9-LEN(C337))&amp;C337,7,1)+MID("0246813579",MID(REPT(0,9-LEN(C337))&amp;C337,8,1)+1,1)+MID(REPT(0,9-LEN(C337))&amp;C337,9,1),10)=0='גליון נתונים-פנימי'!$F$2,B337='גליון נתונים-פנימי'!$D$3),TRUE,"סוג זיהוי או מספר ת.ז לא תקינים")</f>
        <v>סוג זיהוי או מספר ת.ז לא תקינים</v>
      </c>
      <c r="M337" s="12" t="str">
        <f>IF(OR(I337='גליון נתונים-פנימי'!$F$2,J337='גליון נתונים-פנימי'!$F$2),"","סוג או מס' זיהוי אינם תקינים")</f>
        <v>סוג או מס' זיהוי אינם תקינים</v>
      </c>
      <c r="N337" s="12" t="b">
        <f t="shared" si="17"/>
        <v>0</v>
      </c>
      <c r="O337" s="12" t="b">
        <f t="shared" si="17"/>
        <v>1</v>
      </c>
      <c r="P337" s="12" t="b">
        <f t="shared" si="18"/>
        <v>1</v>
      </c>
    </row>
    <row r="338" spans="1:16" x14ac:dyDescent="0.25">
      <c r="A338" s="12">
        <v>335</v>
      </c>
      <c r="B338" s="12"/>
      <c r="C338" s="13"/>
      <c r="D338" s="12"/>
      <c r="E338" s="12" t="s">
        <v>36</v>
      </c>
      <c r="F338" s="12"/>
      <c r="G338" s="14"/>
      <c r="H338" s="6" t="str">
        <f t="shared" si="16"/>
        <v/>
      </c>
      <c r="I338" s="12" t="str">
        <f>IF(AND(LEN(B338)&gt;0,B338='גליון נתונים-פנימי'!$D$4,LEN(C338)=8),TRUE,"סוג זיהוי או מס' דרכון לא תקין")</f>
        <v>סוג זיהוי או מס' דרכון לא תקין</v>
      </c>
      <c r="J338" s="12" t="str">
        <f>IF(AND(LEN(B338)&gt;0,B338='גליון נתונים-פנימי'!$D$3,MOD(MID(REPT(0,9-LEN(C338))&amp;C338,1,1)+MID("0246813579",MID(REPT(0,9-LEN(C338))&amp;C338,2,1)+1,1)+MID(REPT(0,9-LEN(C338))&amp;C338,3,1)+MID("0246813579",MID(REPT(0,9-LEN(C338))&amp;C338,4,1)+1,1)+MID(REPT(0,9-LEN(C338))&amp;C338,5,1)+MID("0246813579",MID(REPT(0,9-LEN(C338))&amp;C338,6,1)+1,1)+MID(REPT(0,9-LEN(C338))&amp;C338,7,1)+MID("0246813579",MID(REPT(0,9-LEN(C338))&amp;C338,8,1)+1,1)+MID(REPT(0,9-LEN(C338))&amp;C338,9,1),10)=0='גליון נתונים-פנימי'!$F$2,B338='גליון נתונים-פנימי'!$D$3),TRUE,"סוג זיהוי או מספר ת.ז לא תקינים")</f>
        <v>סוג זיהוי או מספר ת.ז לא תקינים</v>
      </c>
      <c r="M338" s="12" t="str">
        <f>IF(OR(I338='גליון נתונים-פנימי'!$F$2,J338='גליון נתונים-פנימי'!$F$2),"","סוג או מס' זיהוי אינם תקינים")</f>
        <v>סוג או מס' זיהוי אינם תקינים</v>
      </c>
      <c r="N338" s="12" t="b">
        <f t="shared" si="17"/>
        <v>0</v>
      </c>
      <c r="O338" s="12" t="b">
        <f t="shared" si="17"/>
        <v>1</v>
      </c>
      <c r="P338" s="12" t="b">
        <f t="shared" si="18"/>
        <v>1</v>
      </c>
    </row>
    <row r="339" spans="1:16" x14ac:dyDescent="0.25">
      <c r="A339" s="12">
        <v>336</v>
      </c>
      <c r="B339" s="12"/>
      <c r="C339" s="13"/>
      <c r="D339" s="12"/>
      <c r="E339" s="12" t="s">
        <v>36</v>
      </c>
      <c r="F339" s="12"/>
      <c r="G339" s="14"/>
      <c r="H339" s="6" t="str">
        <f t="shared" si="16"/>
        <v/>
      </c>
      <c r="I339" s="12" t="str">
        <f>IF(AND(LEN(B339)&gt;0,B339='גליון נתונים-פנימי'!$D$4,LEN(C339)=8),TRUE,"סוג זיהוי או מס' דרכון לא תקין")</f>
        <v>סוג זיהוי או מס' דרכון לא תקין</v>
      </c>
      <c r="J339" s="12" t="str">
        <f>IF(AND(LEN(B339)&gt;0,B339='גליון נתונים-פנימי'!$D$3,MOD(MID(REPT(0,9-LEN(C339))&amp;C339,1,1)+MID("0246813579",MID(REPT(0,9-LEN(C339))&amp;C339,2,1)+1,1)+MID(REPT(0,9-LEN(C339))&amp;C339,3,1)+MID("0246813579",MID(REPT(0,9-LEN(C339))&amp;C339,4,1)+1,1)+MID(REPT(0,9-LEN(C339))&amp;C339,5,1)+MID("0246813579",MID(REPT(0,9-LEN(C339))&amp;C339,6,1)+1,1)+MID(REPT(0,9-LEN(C339))&amp;C339,7,1)+MID("0246813579",MID(REPT(0,9-LEN(C339))&amp;C339,8,1)+1,1)+MID(REPT(0,9-LEN(C339))&amp;C339,9,1),10)=0='גליון נתונים-פנימי'!$F$2,B339='גליון נתונים-פנימי'!$D$3),TRUE,"סוג זיהוי או מספר ת.ז לא תקינים")</f>
        <v>סוג זיהוי או מספר ת.ז לא תקינים</v>
      </c>
      <c r="M339" s="12" t="str">
        <f>IF(OR(I339='גליון נתונים-פנימי'!$F$2,J339='גליון נתונים-פנימי'!$F$2),"","סוג או מס' זיהוי אינם תקינים")</f>
        <v>סוג או מס' זיהוי אינם תקינים</v>
      </c>
      <c r="N339" s="12" t="b">
        <f t="shared" si="17"/>
        <v>0</v>
      </c>
      <c r="O339" s="12" t="b">
        <f t="shared" si="17"/>
        <v>1</v>
      </c>
      <c r="P339" s="12" t="b">
        <f t="shared" si="18"/>
        <v>1</v>
      </c>
    </row>
    <row r="340" spans="1:16" x14ac:dyDescent="0.25">
      <c r="A340" s="12">
        <v>337</v>
      </c>
      <c r="B340" s="12"/>
      <c r="C340" s="13"/>
      <c r="D340" s="12"/>
      <c r="E340" s="12" t="s">
        <v>36</v>
      </c>
      <c r="F340" s="12"/>
      <c r="G340" s="14"/>
      <c r="H340" s="6" t="str">
        <f t="shared" si="16"/>
        <v/>
      </c>
      <c r="I340" s="12" t="str">
        <f>IF(AND(LEN(B340)&gt;0,B340='גליון נתונים-פנימי'!$D$4,LEN(C340)=8),TRUE,"סוג זיהוי או מס' דרכון לא תקין")</f>
        <v>סוג זיהוי או מס' דרכון לא תקין</v>
      </c>
      <c r="J340" s="12" t="str">
        <f>IF(AND(LEN(B340)&gt;0,B340='גליון נתונים-פנימי'!$D$3,MOD(MID(REPT(0,9-LEN(C340))&amp;C340,1,1)+MID("0246813579",MID(REPT(0,9-LEN(C340))&amp;C340,2,1)+1,1)+MID(REPT(0,9-LEN(C340))&amp;C340,3,1)+MID("0246813579",MID(REPT(0,9-LEN(C340))&amp;C340,4,1)+1,1)+MID(REPT(0,9-LEN(C340))&amp;C340,5,1)+MID("0246813579",MID(REPT(0,9-LEN(C340))&amp;C340,6,1)+1,1)+MID(REPT(0,9-LEN(C340))&amp;C340,7,1)+MID("0246813579",MID(REPT(0,9-LEN(C340))&amp;C340,8,1)+1,1)+MID(REPT(0,9-LEN(C340))&amp;C340,9,1),10)=0='גליון נתונים-פנימי'!$F$2,B340='גליון נתונים-פנימי'!$D$3),TRUE,"סוג זיהוי או מספר ת.ז לא תקינים")</f>
        <v>סוג זיהוי או מספר ת.ז לא תקינים</v>
      </c>
      <c r="M340" s="12" t="str">
        <f>IF(OR(I340='גליון נתונים-פנימי'!$F$2,J340='גליון נתונים-פנימי'!$F$2),"","סוג או מס' זיהוי אינם תקינים")</f>
        <v>סוג או מס' זיהוי אינם תקינים</v>
      </c>
      <c r="N340" s="12" t="b">
        <f t="shared" si="17"/>
        <v>0</v>
      </c>
      <c r="O340" s="12" t="b">
        <f t="shared" si="17"/>
        <v>1</v>
      </c>
      <c r="P340" s="12" t="b">
        <f t="shared" si="18"/>
        <v>1</v>
      </c>
    </row>
    <row r="341" spans="1:16" x14ac:dyDescent="0.25">
      <c r="A341" s="12">
        <v>338</v>
      </c>
      <c r="B341" s="12"/>
      <c r="C341" s="13"/>
      <c r="D341" s="12"/>
      <c r="E341" s="12" t="s">
        <v>36</v>
      </c>
      <c r="F341" s="12"/>
      <c r="G341" s="14"/>
      <c r="H341" s="6" t="str">
        <f t="shared" si="16"/>
        <v/>
      </c>
      <c r="I341" s="12" t="str">
        <f>IF(AND(LEN(B341)&gt;0,B341='גליון נתונים-פנימי'!$D$4,LEN(C341)=8),TRUE,"סוג זיהוי או מס' דרכון לא תקין")</f>
        <v>סוג זיהוי או מס' דרכון לא תקין</v>
      </c>
      <c r="J341" s="12" t="str">
        <f>IF(AND(LEN(B341)&gt;0,B341='גליון נתונים-פנימי'!$D$3,MOD(MID(REPT(0,9-LEN(C341))&amp;C341,1,1)+MID("0246813579",MID(REPT(0,9-LEN(C341))&amp;C341,2,1)+1,1)+MID(REPT(0,9-LEN(C341))&amp;C341,3,1)+MID("0246813579",MID(REPT(0,9-LEN(C341))&amp;C341,4,1)+1,1)+MID(REPT(0,9-LEN(C341))&amp;C341,5,1)+MID("0246813579",MID(REPT(0,9-LEN(C341))&amp;C341,6,1)+1,1)+MID(REPT(0,9-LEN(C341))&amp;C341,7,1)+MID("0246813579",MID(REPT(0,9-LEN(C341))&amp;C341,8,1)+1,1)+MID(REPT(0,9-LEN(C341))&amp;C341,9,1),10)=0='גליון נתונים-פנימי'!$F$2,B341='גליון נתונים-פנימי'!$D$3),TRUE,"סוג זיהוי או מספר ת.ז לא תקינים")</f>
        <v>סוג זיהוי או מספר ת.ז לא תקינים</v>
      </c>
      <c r="M341" s="12" t="str">
        <f>IF(OR(I341='גליון נתונים-פנימי'!$F$2,J341='גליון נתונים-פנימי'!$F$2),"","סוג או מס' זיהוי אינם תקינים")</f>
        <v>סוג או מס' זיהוי אינם תקינים</v>
      </c>
      <c r="N341" s="12" t="b">
        <f t="shared" si="17"/>
        <v>0</v>
      </c>
      <c r="O341" s="12" t="b">
        <f t="shared" si="17"/>
        <v>1</v>
      </c>
      <c r="P341" s="12" t="b">
        <f t="shared" si="18"/>
        <v>1</v>
      </c>
    </row>
    <row r="342" spans="1:16" x14ac:dyDescent="0.25">
      <c r="A342" s="12">
        <v>339</v>
      </c>
      <c r="B342" s="12"/>
      <c r="C342" s="13"/>
      <c r="D342" s="12"/>
      <c r="E342" s="12" t="s">
        <v>36</v>
      </c>
      <c r="F342" s="12"/>
      <c r="G342" s="14"/>
      <c r="H342" s="6" t="str">
        <f t="shared" si="16"/>
        <v/>
      </c>
      <c r="I342" s="12" t="str">
        <f>IF(AND(LEN(B342)&gt;0,B342='גליון נתונים-פנימי'!$D$4,LEN(C342)=8),TRUE,"סוג זיהוי או מס' דרכון לא תקין")</f>
        <v>סוג זיהוי או מס' דרכון לא תקין</v>
      </c>
      <c r="J342" s="12" t="str">
        <f>IF(AND(LEN(B342)&gt;0,B342='גליון נתונים-פנימי'!$D$3,MOD(MID(REPT(0,9-LEN(C342))&amp;C342,1,1)+MID("0246813579",MID(REPT(0,9-LEN(C342))&amp;C342,2,1)+1,1)+MID(REPT(0,9-LEN(C342))&amp;C342,3,1)+MID("0246813579",MID(REPT(0,9-LEN(C342))&amp;C342,4,1)+1,1)+MID(REPT(0,9-LEN(C342))&amp;C342,5,1)+MID("0246813579",MID(REPT(0,9-LEN(C342))&amp;C342,6,1)+1,1)+MID(REPT(0,9-LEN(C342))&amp;C342,7,1)+MID("0246813579",MID(REPT(0,9-LEN(C342))&amp;C342,8,1)+1,1)+MID(REPT(0,9-LEN(C342))&amp;C342,9,1),10)=0='גליון נתונים-פנימי'!$F$2,B342='גליון נתונים-פנימי'!$D$3),TRUE,"סוג זיהוי או מספר ת.ז לא תקינים")</f>
        <v>סוג זיהוי או מספר ת.ז לא תקינים</v>
      </c>
      <c r="M342" s="12" t="str">
        <f>IF(OR(I342='גליון נתונים-פנימי'!$F$2,J342='גליון נתונים-פנימי'!$F$2),"","סוג או מס' זיהוי אינם תקינים")</f>
        <v>סוג או מס' זיהוי אינם תקינים</v>
      </c>
      <c r="N342" s="12" t="b">
        <f t="shared" si="17"/>
        <v>0</v>
      </c>
      <c r="O342" s="12" t="b">
        <f t="shared" si="17"/>
        <v>1</v>
      </c>
      <c r="P342" s="12" t="b">
        <f t="shared" si="18"/>
        <v>1</v>
      </c>
    </row>
    <row r="343" spans="1:16" x14ac:dyDescent="0.25">
      <c r="A343" s="12">
        <v>340</v>
      </c>
      <c r="B343" s="12"/>
      <c r="C343" s="13"/>
      <c r="D343" s="12"/>
      <c r="E343" s="12" t="s">
        <v>36</v>
      </c>
      <c r="F343" s="12"/>
      <c r="G343" s="14"/>
      <c r="H343" s="6" t="str">
        <f t="shared" si="16"/>
        <v/>
      </c>
      <c r="I343" s="12" t="str">
        <f>IF(AND(LEN(B343)&gt;0,B343='גליון נתונים-פנימי'!$D$4,LEN(C343)=8),TRUE,"סוג זיהוי או מס' דרכון לא תקין")</f>
        <v>סוג זיהוי או מס' דרכון לא תקין</v>
      </c>
      <c r="J343" s="12" t="str">
        <f>IF(AND(LEN(B343)&gt;0,B343='גליון נתונים-פנימי'!$D$3,MOD(MID(REPT(0,9-LEN(C343))&amp;C343,1,1)+MID("0246813579",MID(REPT(0,9-LEN(C343))&amp;C343,2,1)+1,1)+MID(REPT(0,9-LEN(C343))&amp;C343,3,1)+MID("0246813579",MID(REPT(0,9-LEN(C343))&amp;C343,4,1)+1,1)+MID(REPT(0,9-LEN(C343))&amp;C343,5,1)+MID("0246813579",MID(REPT(0,9-LEN(C343))&amp;C343,6,1)+1,1)+MID(REPT(0,9-LEN(C343))&amp;C343,7,1)+MID("0246813579",MID(REPT(0,9-LEN(C343))&amp;C343,8,1)+1,1)+MID(REPT(0,9-LEN(C343))&amp;C343,9,1),10)=0='גליון נתונים-פנימי'!$F$2,B343='גליון נתונים-פנימי'!$D$3),TRUE,"סוג זיהוי או מספר ת.ז לא תקינים")</f>
        <v>סוג זיהוי או מספר ת.ז לא תקינים</v>
      </c>
      <c r="M343" s="12" t="str">
        <f>IF(OR(I343='גליון נתונים-פנימי'!$F$2,J343='גליון נתונים-פנימי'!$F$2),"","סוג או מס' זיהוי אינם תקינים")</f>
        <v>סוג או מס' זיהוי אינם תקינים</v>
      </c>
      <c r="N343" s="12" t="b">
        <f t="shared" si="17"/>
        <v>0</v>
      </c>
      <c r="O343" s="12" t="b">
        <f t="shared" si="17"/>
        <v>1</v>
      </c>
      <c r="P343" s="12" t="b">
        <f t="shared" si="18"/>
        <v>1</v>
      </c>
    </row>
    <row r="344" spans="1:16" x14ac:dyDescent="0.25">
      <c r="A344" s="12">
        <v>341</v>
      </c>
      <c r="B344" s="12"/>
      <c r="C344" s="13"/>
      <c r="D344" s="12"/>
      <c r="E344" s="12" t="s">
        <v>36</v>
      </c>
      <c r="F344" s="12"/>
      <c r="G344" s="14"/>
      <c r="H344" s="6" t="str">
        <f t="shared" si="16"/>
        <v/>
      </c>
      <c r="I344" s="12" t="str">
        <f>IF(AND(LEN(B344)&gt;0,B344='גליון נתונים-פנימי'!$D$4,LEN(C344)=8),TRUE,"סוג זיהוי או מס' דרכון לא תקין")</f>
        <v>סוג זיהוי או מס' דרכון לא תקין</v>
      </c>
      <c r="J344" s="12" t="str">
        <f>IF(AND(LEN(B344)&gt;0,B344='גליון נתונים-פנימי'!$D$3,MOD(MID(REPT(0,9-LEN(C344))&amp;C344,1,1)+MID("0246813579",MID(REPT(0,9-LEN(C344))&amp;C344,2,1)+1,1)+MID(REPT(0,9-LEN(C344))&amp;C344,3,1)+MID("0246813579",MID(REPT(0,9-LEN(C344))&amp;C344,4,1)+1,1)+MID(REPT(0,9-LEN(C344))&amp;C344,5,1)+MID("0246813579",MID(REPT(0,9-LEN(C344))&amp;C344,6,1)+1,1)+MID(REPT(0,9-LEN(C344))&amp;C344,7,1)+MID("0246813579",MID(REPT(0,9-LEN(C344))&amp;C344,8,1)+1,1)+MID(REPT(0,9-LEN(C344))&amp;C344,9,1),10)=0='גליון נתונים-פנימי'!$F$2,B344='גליון נתונים-פנימי'!$D$3),TRUE,"סוג זיהוי או מספר ת.ז לא תקינים")</f>
        <v>סוג זיהוי או מספר ת.ז לא תקינים</v>
      </c>
      <c r="M344" s="12" t="str">
        <f>IF(OR(I344='גליון נתונים-פנימי'!$F$2,J344='גליון נתונים-פנימי'!$F$2),"","סוג או מס' זיהוי אינם תקינים")</f>
        <v>סוג או מס' זיהוי אינם תקינים</v>
      </c>
      <c r="N344" s="12" t="b">
        <f t="shared" si="17"/>
        <v>0</v>
      </c>
      <c r="O344" s="12" t="b">
        <f t="shared" si="17"/>
        <v>1</v>
      </c>
      <c r="P344" s="12" t="b">
        <f t="shared" si="18"/>
        <v>1</v>
      </c>
    </row>
    <row r="345" spans="1:16" x14ac:dyDescent="0.25">
      <c r="A345" s="12">
        <v>342</v>
      </c>
      <c r="B345" s="12"/>
      <c r="C345" s="13"/>
      <c r="D345" s="12"/>
      <c r="E345" s="12" t="s">
        <v>36</v>
      </c>
      <c r="F345" s="12"/>
      <c r="G345" s="14"/>
      <c r="H345" s="6" t="str">
        <f t="shared" si="16"/>
        <v/>
      </c>
      <c r="I345" s="12" t="str">
        <f>IF(AND(LEN(B345)&gt;0,B345='גליון נתונים-פנימי'!$D$4,LEN(C345)=8),TRUE,"סוג זיהוי או מס' דרכון לא תקין")</f>
        <v>סוג זיהוי או מס' דרכון לא תקין</v>
      </c>
      <c r="J345" s="12" t="str">
        <f>IF(AND(LEN(B345)&gt;0,B345='גליון נתונים-פנימי'!$D$3,MOD(MID(REPT(0,9-LEN(C345))&amp;C345,1,1)+MID("0246813579",MID(REPT(0,9-LEN(C345))&amp;C345,2,1)+1,1)+MID(REPT(0,9-LEN(C345))&amp;C345,3,1)+MID("0246813579",MID(REPT(0,9-LEN(C345))&amp;C345,4,1)+1,1)+MID(REPT(0,9-LEN(C345))&amp;C345,5,1)+MID("0246813579",MID(REPT(0,9-LEN(C345))&amp;C345,6,1)+1,1)+MID(REPT(0,9-LEN(C345))&amp;C345,7,1)+MID("0246813579",MID(REPT(0,9-LEN(C345))&amp;C345,8,1)+1,1)+MID(REPT(0,9-LEN(C345))&amp;C345,9,1),10)=0='גליון נתונים-פנימי'!$F$2,B345='גליון נתונים-פנימי'!$D$3),TRUE,"סוג זיהוי או מספר ת.ז לא תקינים")</f>
        <v>סוג זיהוי או מספר ת.ז לא תקינים</v>
      </c>
      <c r="M345" s="12" t="str">
        <f>IF(OR(I345='גליון נתונים-פנימי'!$F$2,J345='גליון נתונים-פנימי'!$F$2),"","סוג או מס' זיהוי אינם תקינים")</f>
        <v>סוג או מס' זיהוי אינם תקינים</v>
      </c>
      <c r="N345" s="12" t="b">
        <f t="shared" si="17"/>
        <v>0</v>
      </c>
      <c r="O345" s="12" t="b">
        <f t="shared" si="17"/>
        <v>1</v>
      </c>
      <c r="P345" s="12" t="b">
        <f t="shared" si="18"/>
        <v>1</v>
      </c>
    </row>
    <row r="346" spans="1:16" x14ac:dyDescent="0.25">
      <c r="A346" s="12">
        <v>343</v>
      </c>
      <c r="B346" s="12"/>
      <c r="C346" s="13"/>
      <c r="D346" s="12"/>
      <c r="E346" s="12" t="s">
        <v>36</v>
      </c>
      <c r="F346" s="12"/>
      <c r="G346" s="14"/>
      <c r="H346" s="6" t="str">
        <f t="shared" si="16"/>
        <v/>
      </c>
      <c r="I346" s="12" t="str">
        <f>IF(AND(LEN(B346)&gt;0,B346='גליון נתונים-פנימי'!$D$4,LEN(C346)=8),TRUE,"סוג זיהוי או מס' דרכון לא תקין")</f>
        <v>סוג זיהוי או מס' דרכון לא תקין</v>
      </c>
      <c r="J346" s="12" t="str">
        <f>IF(AND(LEN(B346)&gt;0,B346='גליון נתונים-פנימי'!$D$3,MOD(MID(REPT(0,9-LEN(C346))&amp;C346,1,1)+MID("0246813579",MID(REPT(0,9-LEN(C346))&amp;C346,2,1)+1,1)+MID(REPT(0,9-LEN(C346))&amp;C346,3,1)+MID("0246813579",MID(REPT(0,9-LEN(C346))&amp;C346,4,1)+1,1)+MID(REPT(0,9-LEN(C346))&amp;C346,5,1)+MID("0246813579",MID(REPT(0,9-LEN(C346))&amp;C346,6,1)+1,1)+MID(REPT(0,9-LEN(C346))&amp;C346,7,1)+MID("0246813579",MID(REPT(0,9-LEN(C346))&amp;C346,8,1)+1,1)+MID(REPT(0,9-LEN(C346))&amp;C346,9,1),10)=0='גליון נתונים-פנימי'!$F$2,B346='גליון נתונים-פנימי'!$D$3),TRUE,"סוג זיהוי או מספר ת.ז לא תקינים")</f>
        <v>סוג זיהוי או מספר ת.ז לא תקינים</v>
      </c>
      <c r="M346" s="12" t="str">
        <f>IF(OR(I346='גליון נתונים-פנימי'!$F$2,J346='גליון נתונים-פנימי'!$F$2),"","סוג או מס' זיהוי אינם תקינים")</f>
        <v>סוג או מס' זיהוי אינם תקינים</v>
      </c>
      <c r="N346" s="12" t="b">
        <f t="shared" si="17"/>
        <v>0</v>
      </c>
      <c r="O346" s="12" t="b">
        <f t="shared" si="17"/>
        <v>1</v>
      </c>
      <c r="P346" s="12" t="b">
        <f t="shared" si="18"/>
        <v>1</v>
      </c>
    </row>
    <row r="347" spans="1:16" x14ac:dyDescent="0.25">
      <c r="A347" s="12">
        <v>344</v>
      </c>
      <c r="B347" s="12"/>
      <c r="C347" s="13"/>
      <c r="D347" s="12"/>
      <c r="E347" s="12" t="s">
        <v>36</v>
      </c>
      <c r="F347" s="12"/>
      <c r="G347" s="14"/>
      <c r="H347" s="6" t="str">
        <f t="shared" si="16"/>
        <v/>
      </c>
      <c r="I347" s="12" t="str">
        <f>IF(AND(LEN(B347)&gt;0,B347='גליון נתונים-פנימי'!$D$4,LEN(C347)=8),TRUE,"סוג זיהוי או מס' דרכון לא תקין")</f>
        <v>סוג זיהוי או מס' דרכון לא תקין</v>
      </c>
      <c r="J347" s="12" t="str">
        <f>IF(AND(LEN(B347)&gt;0,B347='גליון נתונים-פנימי'!$D$3,MOD(MID(REPT(0,9-LEN(C347))&amp;C347,1,1)+MID("0246813579",MID(REPT(0,9-LEN(C347))&amp;C347,2,1)+1,1)+MID(REPT(0,9-LEN(C347))&amp;C347,3,1)+MID("0246813579",MID(REPT(0,9-LEN(C347))&amp;C347,4,1)+1,1)+MID(REPT(0,9-LEN(C347))&amp;C347,5,1)+MID("0246813579",MID(REPT(0,9-LEN(C347))&amp;C347,6,1)+1,1)+MID(REPT(0,9-LEN(C347))&amp;C347,7,1)+MID("0246813579",MID(REPT(0,9-LEN(C347))&amp;C347,8,1)+1,1)+MID(REPT(0,9-LEN(C347))&amp;C347,9,1),10)=0='גליון נתונים-פנימי'!$F$2,B347='גליון נתונים-פנימי'!$D$3),TRUE,"סוג זיהוי או מספר ת.ז לא תקינים")</f>
        <v>סוג זיהוי או מספר ת.ז לא תקינים</v>
      </c>
      <c r="M347" s="12" t="str">
        <f>IF(OR(I347='גליון נתונים-פנימי'!$F$2,J347='גליון נתונים-פנימי'!$F$2),"","סוג או מס' זיהוי אינם תקינים")</f>
        <v>סוג או מס' זיהוי אינם תקינים</v>
      </c>
      <c r="N347" s="12" t="b">
        <f t="shared" si="17"/>
        <v>0</v>
      </c>
      <c r="O347" s="12" t="b">
        <f t="shared" si="17"/>
        <v>1</v>
      </c>
      <c r="P347" s="12" t="b">
        <f t="shared" si="18"/>
        <v>1</v>
      </c>
    </row>
    <row r="348" spans="1:16" x14ac:dyDescent="0.25">
      <c r="A348" s="12">
        <v>345</v>
      </c>
      <c r="B348" s="12"/>
      <c r="C348" s="13"/>
      <c r="D348" s="12"/>
      <c r="E348" s="12" t="s">
        <v>36</v>
      </c>
      <c r="F348" s="12"/>
      <c r="G348" s="14"/>
      <c r="H348" s="6" t="str">
        <f t="shared" si="16"/>
        <v/>
      </c>
      <c r="I348" s="12" t="str">
        <f>IF(AND(LEN(B348)&gt;0,B348='גליון נתונים-פנימי'!$D$4,LEN(C348)=8),TRUE,"סוג זיהוי או מס' דרכון לא תקין")</f>
        <v>סוג זיהוי או מס' דרכון לא תקין</v>
      </c>
      <c r="J348" s="12" t="str">
        <f>IF(AND(LEN(B348)&gt;0,B348='גליון נתונים-פנימי'!$D$3,MOD(MID(REPT(0,9-LEN(C348))&amp;C348,1,1)+MID("0246813579",MID(REPT(0,9-LEN(C348))&amp;C348,2,1)+1,1)+MID(REPT(0,9-LEN(C348))&amp;C348,3,1)+MID("0246813579",MID(REPT(0,9-LEN(C348))&amp;C348,4,1)+1,1)+MID(REPT(0,9-LEN(C348))&amp;C348,5,1)+MID("0246813579",MID(REPT(0,9-LEN(C348))&amp;C348,6,1)+1,1)+MID(REPT(0,9-LEN(C348))&amp;C348,7,1)+MID("0246813579",MID(REPT(0,9-LEN(C348))&amp;C348,8,1)+1,1)+MID(REPT(0,9-LEN(C348))&amp;C348,9,1),10)=0='גליון נתונים-פנימי'!$F$2,B348='גליון נתונים-פנימי'!$D$3),TRUE,"סוג זיהוי או מספר ת.ז לא תקינים")</f>
        <v>סוג זיהוי או מספר ת.ז לא תקינים</v>
      </c>
      <c r="M348" s="12" t="str">
        <f>IF(OR(I348='גליון נתונים-פנימי'!$F$2,J348='גליון נתונים-פנימי'!$F$2),"","סוג או מס' זיהוי אינם תקינים")</f>
        <v>סוג או מס' זיהוי אינם תקינים</v>
      </c>
      <c r="N348" s="12" t="b">
        <f t="shared" si="17"/>
        <v>0</v>
      </c>
      <c r="O348" s="12" t="b">
        <f t="shared" si="17"/>
        <v>1</v>
      </c>
      <c r="P348" s="12" t="b">
        <f t="shared" si="18"/>
        <v>1</v>
      </c>
    </row>
    <row r="349" spans="1:16" x14ac:dyDescent="0.25">
      <c r="A349" s="12">
        <v>346</v>
      </c>
      <c r="B349" s="12"/>
      <c r="C349" s="13"/>
      <c r="D349" s="12"/>
      <c r="E349" s="12" t="s">
        <v>36</v>
      </c>
      <c r="F349" s="12"/>
      <c r="G349" s="14"/>
      <c r="H349" s="6" t="str">
        <f t="shared" si="16"/>
        <v/>
      </c>
      <c r="I349" s="12" t="str">
        <f>IF(AND(LEN(B349)&gt;0,B349='גליון נתונים-פנימי'!$D$4,LEN(C349)=8),TRUE,"סוג זיהוי או מס' דרכון לא תקין")</f>
        <v>סוג זיהוי או מס' דרכון לא תקין</v>
      </c>
      <c r="J349" s="12" t="str">
        <f>IF(AND(LEN(B349)&gt;0,B349='גליון נתונים-פנימי'!$D$3,MOD(MID(REPT(0,9-LEN(C349))&amp;C349,1,1)+MID("0246813579",MID(REPT(0,9-LEN(C349))&amp;C349,2,1)+1,1)+MID(REPT(0,9-LEN(C349))&amp;C349,3,1)+MID("0246813579",MID(REPT(0,9-LEN(C349))&amp;C349,4,1)+1,1)+MID(REPT(0,9-LEN(C349))&amp;C349,5,1)+MID("0246813579",MID(REPT(0,9-LEN(C349))&amp;C349,6,1)+1,1)+MID(REPT(0,9-LEN(C349))&amp;C349,7,1)+MID("0246813579",MID(REPT(0,9-LEN(C349))&amp;C349,8,1)+1,1)+MID(REPT(0,9-LEN(C349))&amp;C349,9,1),10)=0='גליון נתונים-פנימי'!$F$2,B349='גליון נתונים-פנימי'!$D$3),TRUE,"סוג זיהוי או מספר ת.ז לא תקינים")</f>
        <v>סוג זיהוי או מספר ת.ז לא תקינים</v>
      </c>
      <c r="M349" s="12" t="str">
        <f>IF(OR(I349='גליון נתונים-פנימי'!$F$2,J349='גליון נתונים-פנימי'!$F$2),"","סוג או מס' זיהוי אינם תקינים")</f>
        <v>סוג או מס' זיהוי אינם תקינים</v>
      </c>
      <c r="N349" s="12" t="b">
        <f t="shared" si="17"/>
        <v>0</v>
      </c>
      <c r="O349" s="12" t="b">
        <f t="shared" si="17"/>
        <v>1</v>
      </c>
      <c r="P349" s="12" t="b">
        <f t="shared" si="18"/>
        <v>1</v>
      </c>
    </row>
    <row r="350" spans="1:16" x14ac:dyDescent="0.25">
      <c r="A350" s="12">
        <v>347</v>
      </c>
      <c r="B350" s="12"/>
      <c r="C350" s="13"/>
      <c r="D350" s="12"/>
      <c r="E350" s="12" t="s">
        <v>36</v>
      </c>
      <c r="F350" s="12"/>
      <c r="G350" s="14"/>
      <c r="H350" s="6" t="str">
        <f t="shared" si="16"/>
        <v/>
      </c>
      <c r="I350" s="12" t="str">
        <f>IF(AND(LEN(B350)&gt;0,B350='גליון נתונים-פנימי'!$D$4,LEN(C350)=8),TRUE,"סוג זיהוי או מס' דרכון לא תקין")</f>
        <v>סוג זיהוי או מס' דרכון לא תקין</v>
      </c>
      <c r="J350" s="12" t="str">
        <f>IF(AND(LEN(B350)&gt;0,B350='גליון נתונים-פנימי'!$D$3,MOD(MID(REPT(0,9-LEN(C350))&amp;C350,1,1)+MID("0246813579",MID(REPT(0,9-LEN(C350))&amp;C350,2,1)+1,1)+MID(REPT(0,9-LEN(C350))&amp;C350,3,1)+MID("0246813579",MID(REPT(0,9-LEN(C350))&amp;C350,4,1)+1,1)+MID(REPT(0,9-LEN(C350))&amp;C350,5,1)+MID("0246813579",MID(REPT(0,9-LEN(C350))&amp;C350,6,1)+1,1)+MID(REPT(0,9-LEN(C350))&amp;C350,7,1)+MID("0246813579",MID(REPT(0,9-LEN(C350))&amp;C350,8,1)+1,1)+MID(REPT(0,9-LEN(C350))&amp;C350,9,1),10)=0='גליון נתונים-פנימי'!$F$2,B350='גליון נתונים-פנימי'!$D$3),TRUE,"סוג זיהוי או מספר ת.ז לא תקינים")</f>
        <v>סוג זיהוי או מספר ת.ז לא תקינים</v>
      </c>
      <c r="M350" s="12" t="str">
        <f>IF(OR(I350='גליון נתונים-פנימי'!$F$2,J350='גליון נתונים-פנימי'!$F$2),"","סוג או מס' זיהוי אינם תקינים")</f>
        <v>סוג או מס' זיהוי אינם תקינים</v>
      </c>
      <c r="N350" s="12" t="b">
        <f t="shared" si="17"/>
        <v>0</v>
      </c>
      <c r="O350" s="12" t="b">
        <f t="shared" si="17"/>
        <v>1</v>
      </c>
      <c r="P350" s="12" t="b">
        <f t="shared" si="18"/>
        <v>1</v>
      </c>
    </row>
    <row r="351" spans="1:16" x14ac:dyDescent="0.25">
      <c r="A351" s="12">
        <v>348</v>
      </c>
      <c r="B351" s="12"/>
      <c r="C351" s="13"/>
      <c r="D351" s="12"/>
      <c r="E351" s="12" t="s">
        <v>36</v>
      </c>
      <c r="F351" s="12"/>
      <c r="G351" s="14"/>
      <c r="H351" s="6" t="str">
        <f t="shared" si="16"/>
        <v/>
      </c>
      <c r="I351" s="12" t="str">
        <f>IF(AND(LEN(B351)&gt;0,B351='גליון נתונים-פנימי'!$D$4,LEN(C351)=8),TRUE,"סוג זיהוי או מס' דרכון לא תקין")</f>
        <v>סוג זיהוי או מס' דרכון לא תקין</v>
      </c>
      <c r="J351" s="12" t="str">
        <f>IF(AND(LEN(B351)&gt;0,B351='גליון נתונים-פנימי'!$D$3,MOD(MID(REPT(0,9-LEN(C351))&amp;C351,1,1)+MID("0246813579",MID(REPT(0,9-LEN(C351))&amp;C351,2,1)+1,1)+MID(REPT(0,9-LEN(C351))&amp;C351,3,1)+MID("0246813579",MID(REPT(0,9-LEN(C351))&amp;C351,4,1)+1,1)+MID(REPT(0,9-LEN(C351))&amp;C351,5,1)+MID("0246813579",MID(REPT(0,9-LEN(C351))&amp;C351,6,1)+1,1)+MID(REPT(0,9-LEN(C351))&amp;C351,7,1)+MID("0246813579",MID(REPT(0,9-LEN(C351))&amp;C351,8,1)+1,1)+MID(REPT(0,9-LEN(C351))&amp;C351,9,1),10)=0='גליון נתונים-פנימי'!$F$2,B351='גליון נתונים-פנימי'!$D$3),TRUE,"סוג זיהוי או מספר ת.ז לא תקינים")</f>
        <v>סוג זיהוי או מספר ת.ז לא תקינים</v>
      </c>
      <c r="M351" s="12" t="str">
        <f>IF(OR(I351='גליון נתונים-פנימי'!$F$2,J351='גליון נתונים-פנימי'!$F$2),"","סוג או מס' זיהוי אינם תקינים")</f>
        <v>סוג או מס' זיהוי אינם תקינים</v>
      </c>
      <c r="N351" s="12" t="b">
        <f t="shared" si="17"/>
        <v>0</v>
      </c>
      <c r="O351" s="12" t="b">
        <f t="shared" si="17"/>
        <v>1</v>
      </c>
      <c r="P351" s="12" t="b">
        <f t="shared" si="18"/>
        <v>1</v>
      </c>
    </row>
    <row r="352" spans="1:16" x14ac:dyDescent="0.25">
      <c r="A352" s="12">
        <v>349</v>
      </c>
      <c r="B352" s="12"/>
      <c r="C352" s="13"/>
      <c r="D352" s="12"/>
      <c r="E352" s="12" t="s">
        <v>36</v>
      </c>
      <c r="F352" s="12"/>
      <c r="G352" s="14"/>
      <c r="H352" s="6" t="str">
        <f t="shared" si="16"/>
        <v/>
      </c>
      <c r="I352" s="12" t="str">
        <f>IF(AND(LEN(B352)&gt;0,B352='גליון נתונים-פנימי'!$D$4,LEN(C352)=8),TRUE,"סוג זיהוי או מס' דרכון לא תקין")</f>
        <v>סוג זיהוי או מס' דרכון לא תקין</v>
      </c>
      <c r="J352" s="12" t="str">
        <f>IF(AND(LEN(B352)&gt;0,B352='גליון נתונים-פנימי'!$D$3,MOD(MID(REPT(0,9-LEN(C352))&amp;C352,1,1)+MID("0246813579",MID(REPT(0,9-LEN(C352))&amp;C352,2,1)+1,1)+MID(REPT(0,9-LEN(C352))&amp;C352,3,1)+MID("0246813579",MID(REPT(0,9-LEN(C352))&amp;C352,4,1)+1,1)+MID(REPT(0,9-LEN(C352))&amp;C352,5,1)+MID("0246813579",MID(REPT(0,9-LEN(C352))&amp;C352,6,1)+1,1)+MID(REPT(0,9-LEN(C352))&amp;C352,7,1)+MID("0246813579",MID(REPT(0,9-LEN(C352))&amp;C352,8,1)+1,1)+MID(REPT(0,9-LEN(C352))&amp;C352,9,1),10)=0='גליון נתונים-פנימי'!$F$2,B352='גליון נתונים-פנימי'!$D$3),TRUE,"סוג זיהוי או מספר ת.ז לא תקינים")</f>
        <v>סוג זיהוי או מספר ת.ז לא תקינים</v>
      </c>
      <c r="M352" s="12" t="str">
        <f>IF(OR(I352='גליון נתונים-פנימי'!$F$2,J352='גליון נתונים-פנימי'!$F$2),"","סוג או מס' זיהוי אינם תקינים")</f>
        <v>סוג או מס' זיהוי אינם תקינים</v>
      </c>
      <c r="N352" s="12" t="b">
        <f t="shared" si="17"/>
        <v>0</v>
      </c>
      <c r="O352" s="12" t="b">
        <f t="shared" si="17"/>
        <v>1</v>
      </c>
      <c r="P352" s="12" t="b">
        <f t="shared" si="18"/>
        <v>1</v>
      </c>
    </row>
    <row r="353" spans="1:16" x14ac:dyDescent="0.25">
      <c r="A353" s="12">
        <v>350</v>
      </c>
      <c r="B353" s="12"/>
      <c r="C353" s="13"/>
      <c r="D353" s="12"/>
      <c r="E353" s="12" t="s">
        <v>36</v>
      </c>
      <c r="F353" s="12"/>
      <c r="G353" s="14"/>
      <c r="H353" s="6" t="str">
        <f t="shared" si="16"/>
        <v/>
      </c>
      <c r="I353" s="12" t="str">
        <f>IF(AND(LEN(B353)&gt;0,B353='גליון נתונים-פנימי'!$D$4,LEN(C353)=8),TRUE,"סוג זיהוי או מס' דרכון לא תקין")</f>
        <v>סוג זיהוי או מס' דרכון לא תקין</v>
      </c>
      <c r="J353" s="12" t="str">
        <f>IF(AND(LEN(B353)&gt;0,B353='גליון נתונים-פנימי'!$D$3,MOD(MID(REPT(0,9-LEN(C353))&amp;C353,1,1)+MID("0246813579",MID(REPT(0,9-LEN(C353))&amp;C353,2,1)+1,1)+MID(REPT(0,9-LEN(C353))&amp;C353,3,1)+MID("0246813579",MID(REPT(0,9-LEN(C353))&amp;C353,4,1)+1,1)+MID(REPT(0,9-LEN(C353))&amp;C353,5,1)+MID("0246813579",MID(REPT(0,9-LEN(C353))&amp;C353,6,1)+1,1)+MID(REPT(0,9-LEN(C353))&amp;C353,7,1)+MID("0246813579",MID(REPT(0,9-LEN(C353))&amp;C353,8,1)+1,1)+MID(REPT(0,9-LEN(C353))&amp;C353,9,1),10)=0='גליון נתונים-פנימי'!$F$2,B353='גליון נתונים-פנימי'!$D$3),TRUE,"סוג זיהוי או מספר ת.ז לא תקינים")</f>
        <v>סוג זיהוי או מספר ת.ז לא תקינים</v>
      </c>
      <c r="M353" s="12" t="str">
        <f>IF(OR(I353='גליון נתונים-פנימי'!$F$2,J353='גליון נתונים-פנימי'!$F$2),"","סוג או מס' זיהוי אינם תקינים")</f>
        <v>סוג או מס' זיהוי אינם תקינים</v>
      </c>
      <c r="N353" s="12" t="b">
        <f t="shared" si="17"/>
        <v>0</v>
      </c>
      <c r="O353" s="12" t="b">
        <f t="shared" si="17"/>
        <v>1</v>
      </c>
      <c r="P353" s="12" t="b">
        <f t="shared" si="18"/>
        <v>1</v>
      </c>
    </row>
    <row r="354" spans="1:16" x14ac:dyDescent="0.25">
      <c r="A354" s="12">
        <v>351</v>
      </c>
      <c r="B354" s="12"/>
      <c r="C354" s="13"/>
      <c r="D354" s="12"/>
      <c r="E354" s="12" t="s">
        <v>36</v>
      </c>
      <c r="F354" s="12"/>
      <c r="G354" s="14"/>
      <c r="H354" s="6" t="str">
        <f t="shared" si="16"/>
        <v/>
      </c>
      <c r="I354" s="12" t="str">
        <f>IF(AND(LEN(B354)&gt;0,B354='גליון נתונים-פנימי'!$D$4,LEN(C354)=8),TRUE,"סוג זיהוי או מס' דרכון לא תקין")</f>
        <v>סוג זיהוי או מס' דרכון לא תקין</v>
      </c>
      <c r="J354" s="12" t="str">
        <f>IF(AND(LEN(B354)&gt;0,B354='גליון נתונים-פנימי'!$D$3,MOD(MID(REPT(0,9-LEN(C354))&amp;C354,1,1)+MID("0246813579",MID(REPT(0,9-LEN(C354))&amp;C354,2,1)+1,1)+MID(REPT(0,9-LEN(C354))&amp;C354,3,1)+MID("0246813579",MID(REPT(0,9-LEN(C354))&amp;C354,4,1)+1,1)+MID(REPT(0,9-LEN(C354))&amp;C354,5,1)+MID("0246813579",MID(REPT(0,9-LEN(C354))&amp;C354,6,1)+1,1)+MID(REPT(0,9-LEN(C354))&amp;C354,7,1)+MID("0246813579",MID(REPT(0,9-LEN(C354))&amp;C354,8,1)+1,1)+MID(REPT(0,9-LEN(C354))&amp;C354,9,1),10)=0='גליון נתונים-פנימי'!$F$2,B354='גליון נתונים-פנימי'!$D$3),TRUE,"סוג זיהוי או מספר ת.ז לא תקינים")</f>
        <v>סוג זיהוי או מספר ת.ז לא תקינים</v>
      </c>
      <c r="M354" s="12" t="str">
        <f>IF(OR(I354='גליון נתונים-פנימי'!$F$2,J354='גליון נתונים-פנימי'!$F$2),"","סוג או מס' זיהוי אינם תקינים")</f>
        <v>סוג או מס' זיהוי אינם תקינים</v>
      </c>
      <c r="N354" s="12" t="b">
        <f t="shared" si="17"/>
        <v>0</v>
      </c>
      <c r="O354" s="12" t="b">
        <f t="shared" si="17"/>
        <v>1</v>
      </c>
      <c r="P354" s="12" t="b">
        <f t="shared" si="18"/>
        <v>1</v>
      </c>
    </row>
    <row r="355" spans="1:16" x14ac:dyDescent="0.25">
      <c r="A355" s="12">
        <v>352</v>
      </c>
      <c r="B355" s="12"/>
      <c r="C355" s="13"/>
      <c r="D355" s="12"/>
      <c r="E355" s="12" t="s">
        <v>36</v>
      </c>
      <c r="F355" s="12"/>
      <c r="G355" s="14"/>
      <c r="H355" s="6" t="str">
        <f t="shared" si="16"/>
        <v/>
      </c>
      <c r="I355" s="12" t="str">
        <f>IF(AND(LEN(B355)&gt;0,B355='גליון נתונים-פנימי'!$D$4,LEN(C355)=8),TRUE,"סוג זיהוי או מס' דרכון לא תקין")</f>
        <v>סוג זיהוי או מס' דרכון לא תקין</v>
      </c>
      <c r="J355" s="12" t="str">
        <f>IF(AND(LEN(B355)&gt;0,B355='גליון נתונים-פנימי'!$D$3,MOD(MID(REPT(0,9-LEN(C355))&amp;C355,1,1)+MID("0246813579",MID(REPT(0,9-LEN(C355))&amp;C355,2,1)+1,1)+MID(REPT(0,9-LEN(C355))&amp;C355,3,1)+MID("0246813579",MID(REPT(0,9-LEN(C355))&amp;C355,4,1)+1,1)+MID(REPT(0,9-LEN(C355))&amp;C355,5,1)+MID("0246813579",MID(REPT(0,9-LEN(C355))&amp;C355,6,1)+1,1)+MID(REPT(0,9-LEN(C355))&amp;C355,7,1)+MID("0246813579",MID(REPT(0,9-LEN(C355))&amp;C355,8,1)+1,1)+MID(REPT(0,9-LEN(C355))&amp;C355,9,1),10)=0='גליון נתונים-פנימי'!$F$2,B355='גליון נתונים-פנימי'!$D$3),TRUE,"סוג זיהוי או מספר ת.ז לא תקינים")</f>
        <v>סוג זיהוי או מספר ת.ז לא תקינים</v>
      </c>
      <c r="M355" s="12" t="str">
        <f>IF(OR(I355='גליון נתונים-פנימי'!$F$2,J355='גליון נתונים-פנימי'!$F$2),"","סוג או מס' זיהוי אינם תקינים")</f>
        <v>סוג או מס' זיהוי אינם תקינים</v>
      </c>
      <c r="N355" s="12" t="b">
        <f t="shared" si="17"/>
        <v>0</v>
      </c>
      <c r="O355" s="12" t="b">
        <f t="shared" si="17"/>
        <v>1</v>
      </c>
      <c r="P355" s="12" t="b">
        <f t="shared" si="18"/>
        <v>1</v>
      </c>
    </row>
    <row r="356" spans="1:16" x14ac:dyDescent="0.25">
      <c r="A356" s="12">
        <v>353</v>
      </c>
      <c r="B356" s="12"/>
      <c r="C356" s="13"/>
      <c r="D356" s="12"/>
      <c r="E356" s="12" t="s">
        <v>36</v>
      </c>
      <c r="F356" s="12"/>
      <c r="G356" s="14"/>
      <c r="H356" s="6" t="str">
        <f t="shared" si="16"/>
        <v/>
      </c>
      <c r="I356" s="12" t="str">
        <f>IF(AND(LEN(B356)&gt;0,B356='גליון נתונים-פנימי'!$D$4,LEN(C356)=8),TRUE,"סוג זיהוי או מס' דרכון לא תקין")</f>
        <v>סוג זיהוי או מס' דרכון לא תקין</v>
      </c>
      <c r="J356" s="12" t="str">
        <f>IF(AND(LEN(B356)&gt;0,B356='גליון נתונים-פנימי'!$D$3,MOD(MID(REPT(0,9-LEN(C356))&amp;C356,1,1)+MID("0246813579",MID(REPT(0,9-LEN(C356))&amp;C356,2,1)+1,1)+MID(REPT(0,9-LEN(C356))&amp;C356,3,1)+MID("0246813579",MID(REPT(0,9-LEN(C356))&amp;C356,4,1)+1,1)+MID(REPT(0,9-LEN(C356))&amp;C356,5,1)+MID("0246813579",MID(REPT(0,9-LEN(C356))&amp;C356,6,1)+1,1)+MID(REPT(0,9-LEN(C356))&amp;C356,7,1)+MID("0246813579",MID(REPT(0,9-LEN(C356))&amp;C356,8,1)+1,1)+MID(REPT(0,9-LEN(C356))&amp;C356,9,1),10)=0='גליון נתונים-פנימי'!$F$2,B356='גליון נתונים-פנימי'!$D$3),TRUE,"סוג זיהוי או מספר ת.ז לא תקינים")</f>
        <v>סוג זיהוי או מספר ת.ז לא תקינים</v>
      </c>
      <c r="M356" s="12" t="str">
        <f>IF(OR(I356='גליון נתונים-פנימי'!$F$2,J356='גליון נתונים-פנימי'!$F$2),"","סוג או מס' זיהוי אינם תקינים")</f>
        <v>סוג או מס' זיהוי אינם תקינים</v>
      </c>
      <c r="N356" s="12" t="b">
        <f t="shared" si="17"/>
        <v>0</v>
      </c>
      <c r="O356" s="12" t="b">
        <f t="shared" si="17"/>
        <v>1</v>
      </c>
      <c r="P356" s="12" t="b">
        <f t="shared" si="18"/>
        <v>1</v>
      </c>
    </row>
    <row r="357" spans="1:16" x14ac:dyDescent="0.25">
      <c r="A357" s="12">
        <v>354</v>
      </c>
      <c r="B357" s="12"/>
      <c r="C357" s="13"/>
      <c r="D357" s="12"/>
      <c r="E357" s="12" t="s">
        <v>36</v>
      </c>
      <c r="F357" s="12"/>
      <c r="G357" s="14"/>
      <c r="H357" s="6" t="str">
        <f t="shared" si="16"/>
        <v/>
      </c>
      <c r="I357" s="12" t="str">
        <f>IF(AND(LEN(B357)&gt;0,B357='גליון נתונים-פנימי'!$D$4,LEN(C357)=8),TRUE,"סוג זיהוי או מס' דרכון לא תקין")</f>
        <v>סוג זיהוי או מס' דרכון לא תקין</v>
      </c>
      <c r="J357" s="12" t="str">
        <f>IF(AND(LEN(B357)&gt;0,B357='גליון נתונים-פנימי'!$D$3,MOD(MID(REPT(0,9-LEN(C357))&amp;C357,1,1)+MID("0246813579",MID(REPT(0,9-LEN(C357))&amp;C357,2,1)+1,1)+MID(REPT(0,9-LEN(C357))&amp;C357,3,1)+MID("0246813579",MID(REPT(0,9-LEN(C357))&amp;C357,4,1)+1,1)+MID(REPT(0,9-LEN(C357))&amp;C357,5,1)+MID("0246813579",MID(REPT(0,9-LEN(C357))&amp;C357,6,1)+1,1)+MID(REPT(0,9-LEN(C357))&amp;C357,7,1)+MID("0246813579",MID(REPT(0,9-LEN(C357))&amp;C357,8,1)+1,1)+MID(REPT(0,9-LEN(C357))&amp;C357,9,1),10)=0='גליון נתונים-פנימי'!$F$2,B357='גליון נתונים-פנימי'!$D$3),TRUE,"סוג זיהוי או מספר ת.ז לא תקינים")</f>
        <v>סוג זיהוי או מספר ת.ז לא תקינים</v>
      </c>
      <c r="M357" s="12" t="str">
        <f>IF(OR(I357='גליון נתונים-פנימי'!$F$2,J357='גליון נתונים-פנימי'!$F$2),"","סוג או מס' זיהוי אינם תקינים")</f>
        <v>סוג או מס' זיהוי אינם תקינים</v>
      </c>
      <c r="N357" s="12" t="b">
        <f t="shared" si="17"/>
        <v>0</v>
      </c>
      <c r="O357" s="12" t="b">
        <f t="shared" si="17"/>
        <v>1</v>
      </c>
      <c r="P357" s="12" t="b">
        <f t="shared" si="18"/>
        <v>1</v>
      </c>
    </row>
    <row r="358" spans="1:16" x14ac:dyDescent="0.25">
      <c r="A358" s="12">
        <v>355</v>
      </c>
      <c r="B358" s="12"/>
      <c r="C358" s="13"/>
      <c r="D358" s="12"/>
      <c r="E358" s="12" t="s">
        <v>36</v>
      </c>
      <c r="F358" s="12"/>
      <c r="G358" s="14"/>
      <c r="H358" s="6" t="str">
        <f t="shared" si="16"/>
        <v/>
      </c>
      <c r="I358" s="12" t="str">
        <f>IF(AND(LEN(B358)&gt;0,B358='גליון נתונים-פנימי'!$D$4,LEN(C358)=8),TRUE,"סוג זיהוי או מס' דרכון לא תקין")</f>
        <v>סוג זיהוי או מס' דרכון לא תקין</v>
      </c>
      <c r="J358" s="12" t="str">
        <f>IF(AND(LEN(B358)&gt;0,B358='גליון נתונים-פנימי'!$D$3,MOD(MID(REPT(0,9-LEN(C358))&amp;C358,1,1)+MID("0246813579",MID(REPT(0,9-LEN(C358))&amp;C358,2,1)+1,1)+MID(REPT(0,9-LEN(C358))&amp;C358,3,1)+MID("0246813579",MID(REPT(0,9-LEN(C358))&amp;C358,4,1)+1,1)+MID(REPT(0,9-LEN(C358))&amp;C358,5,1)+MID("0246813579",MID(REPT(0,9-LEN(C358))&amp;C358,6,1)+1,1)+MID(REPT(0,9-LEN(C358))&amp;C358,7,1)+MID("0246813579",MID(REPT(0,9-LEN(C358))&amp;C358,8,1)+1,1)+MID(REPT(0,9-LEN(C358))&amp;C358,9,1),10)=0='גליון נתונים-פנימי'!$F$2,B358='גליון נתונים-פנימי'!$D$3),TRUE,"סוג זיהוי או מספר ת.ז לא תקינים")</f>
        <v>סוג זיהוי או מספר ת.ז לא תקינים</v>
      </c>
      <c r="M358" s="12" t="str">
        <f>IF(OR(I358='גליון נתונים-פנימי'!$F$2,J358='גליון נתונים-פנימי'!$F$2),"","סוג או מס' זיהוי אינם תקינים")</f>
        <v>סוג או מס' זיהוי אינם תקינים</v>
      </c>
      <c r="N358" s="12" t="b">
        <f t="shared" si="17"/>
        <v>0</v>
      </c>
      <c r="O358" s="12" t="b">
        <f t="shared" si="17"/>
        <v>1</v>
      </c>
      <c r="P358" s="12" t="b">
        <f t="shared" si="18"/>
        <v>1</v>
      </c>
    </row>
    <row r="359" spans="1:16" x14ac:dyDescent="0.25">
      <c r="A359" s="12">
        <v>356</v>
      </c>
      <c r="B359" s="12"/>
      <c r="C359" s="13"/>
      <c r="D359" s="12"/>
      <c r="E359" s="12" t="s">
        <v>36</v>
      </c>
      <c r="F359" s="12"/>
      <c r="G359" s="14"/>
      <c r="H359" s="6" t="str">
        <f t="shared" si="16"/>
        <v/>
      </c>
      <c r="I359" s="12" t="str">
        <f>IF(AND(LEN(B359)&gt;0,B359='גליון נתונים-פנימי'!$D$4,LEN(C359)=8),TRUE,"סוג זיהוי או מס' דרכון לא תקין")</f>
        <v>סוג זיהוי או מס' דרכון לא תקין</v>
      </c>
      <c r="J359" s="12" t="str">
        <f>IF(AND(LEN(B359)&gt;0,B359='גליון נתונים-פנימי'!$D$3,MOD(MID(REPT(0,9-LEN(C359))&amp;C359,1,1)+MID("0246813579",MID(REPT(0,9-LEN(C359))&amp;C359,2,1)+1,1)+MID(REPT(0,9-LEN(C359))&amp;C359,3,1)+MID("0246813579",MID(REPT(0,9-LEN(C359))&amp;C359,4,1)+1,1)+MID(REPT(0,9-LEN(C359))&amp;C359,5,1)+MID("0246813579",MID(REPT(0,9-LEN(C359))&amp;C359,6,1)+1,1)+MID(REPT(0,9-LEN(C359))&amp;C359,7,1)+MID("0246813579",MID(REPT(0,9-LEN(C359))&amp;C359,8,1)+1,1)+MID(REPT(0,9-LEN(C359))&amp;C359,9,1),10)=0='גליון נתונים-פנימי'!$F$2,B359='גליון נתונים-פנימי'!$D$3),TRUE,"סוג זיהוי או מספר ת.ז לא תקינים")</f>
        <v>סוג זיהוי או מספר ת.ז לא תקינים</v>
      </c>
      <c r="M359" s="12" t="str">
        <f>IF(OR(I359='גליון נתונים-פנימי'!$F$2,J359='גליון נתונים-פנימי'!$F$2),"","סוג או מס' זיהוי אינם תקינים")</f>
        <v>סוג או מס' זיהוי אינם תקינים</v>
      </c>
      <c r="N359" s="12" t="b">
        <f t="shared" si="17"/>
        <v>0</v>
      </c>
      <c r="O359" s="12" t="b">
        <f t="shared" si="17"/>
        <v>1</v>
      </c>
      <c r="P359" s="12" t="b">
        <f t="shared" si="18"/>
        <v>1</v>
      </c>
    </row>
    <row r="360" spans="1:16" x14ac:dyDescent="0.25">
      <c r="A360" s="12">
        <v>357</v>
      </c>
      <c r="B360" s="12"/>
      <c r="C360" s="13"/>
      <c r="D360" s="12"/>
      <c r="E360" s="12" t="s">
        <v>36</v>
      </c>
      <c r="F360" s="12"/>
      <c r="G360" s="14"/>
      <c r="H360" s="6" t="str">
        <f t="shared" si="16"/>
        <v/>
      </c>
      <c r="I360" s="12" t="str">
        <f>IF(AND(LEN(B360)&gt;0,B360='גליון נתונים-פנימי'!$D$4,LEN(C360)=8),TRUE,"סוג זיהוי או מס' דרכון לא תקין")</f>
        <v>סוג זיהוי או מס' דרכון לא תקין</v>
      </c>
      <c r="J360" s="12" t="str">
        <f>IF(AND(LEN(B360)&gt;0,B360='גליון נתונים-פנימי'!$D$3,MOD(MID(REPT(0,9-LEN(C360))&amp;C360,1,1)+MID("0246813579",MID(REPT(0,9-LEN(C360))&amp;C360,2,1)+1,1)+MID(REPT(0,9-LEN(C360))&amp;C360,3,1)+MID("0246813579",MID(REPT(0,9-LEN(C360))&amp;C360,4,1)+1,1)+MID(REPT(0,9-LEN(C360))&amp;C360,5,1)+MID("0246813579",MID(REPT(0,9-LEN(C360))&amp;C360,6,1)+1,1)+MID(REPT(0,9-LEN(C360))&amp;C360,7,1)+MID("0246813579",MID(REPT(0,9-LEN(C360))&amp;C360,8,1)+1,1)+MID(REPT(0,9-LEN(C360))&amp;C360,9,1),10)=0='גליון נתונים-פנימי'!$F$2,B360='גליון נתונים-פנימי'!$D$3),TRUE,"סוג זיהוי או מספר ת.ז לא תקינים")</f>
        <v>סוג זיהוי או מספר ת.ז לא תקינים</v>
      </c>
      <c r="M360" s="12" t="str">
        <f>IF(OR(I360='גליון נתונים-פנימי'!$F$2,J360='גליון נתונים-פנימי'!$F$2),"","סוג או מס' זיהוי אינם תקינים")</f>
        <v>סוג או מס' זיהוי אינם תקינים</v>
      </c>
      <c r="N360" s="12" t="b">
        <f t="shared" si="17"/>
        <v>0</v>
      </c>
      <c r="O360" s="12" t="b">
        <f t="shared" si="17"/>
        <v>1</v>
      </c>
      <c r="P360" s="12" t="b">
        <f t="shared" si="18"/>
        <v>1</v>
      </c>
    </row>
    <row r="361" spans="1:16" x14ac:dyDescent="0.25">
      <c r="A361" s="12">
        <v>358</v>
      </c>
      <c r="B361" s="12"/>
      <c r="C361" s="13"/>
      <c r="D361" s="12"/>
      <c r="E361" s="12" t="s">
        <v>36</v>
      </c>
      <c r="F361" s="12"/>
      <c r="G361" s="14"/>
      <c r="H361" s="6" t="str">
        <f t="shared" si="16"/>
        <v/>
      </c>
      <c r="I361" s="12" t="str">
        <f>IF(AND(LEN(B361)&gt;0,B361='גליון נתונים-פנימי'!$D$4,LEN(C361)=8),TRUE,"סוג זיהוי או מס' דרכון לא תקין")</f>
        <v>סוג זיהוי או מס' דרכון לא תקין</v>
      </c>
      <c r="J361" s="12" t="str">
        <f>IF(AND(LEN(B361)&gt;0,B361='גליון נתונים-פנימי'!$D$3,MOD(MID(REPT(0,9-LEN(C361))&amp;C361,1,1)+MID("0246813579",MID(REPT(0,9-LEN(C361))&amp;C361,2,1)+1,1)+MID(REPT(0,9-LEN(C361))&amp;C361,3,1)+MID("0246813579",MID(REPT(0,9-LEN(C361))&amp;C361,4,1)+1,1)+MID(REPT(0,9-LEN(C361))&amp;C361,5,1)+MID("0246813579",MID(REPT(0,9-LEN(C361))&amp;C361,6,1)+1,1)+MID(REPT(0,9-LEN(C361))&amp;C361,7,1)+MID("0246813579",MID(REPT(0,9-LEN(C361))&amp;C361,8,1)+1,1)+MID(REPT(0,9-LEN(C361))&amp;C361,9,1),10)=0='גליון נתונים-פנימי'!$F$2,B361='גליון נתונים-פנימי'!$D$3),TRUE,"סוג זיהוי או מספר ת.ז לא תקינים")</f>
        <v>סוג זיהוי או מספר ת.ז לא תקינים</v>
      </c>
      <c r="M361" s="12" t="str">
        <f>IF(OR(I361='גליון נתונים-פנימי'!$F$2,J361='גליון נתונים-פנימי'!$F$2),"","סוג או מס' זיהוי אינם תקינים")</f>
        <v>סוג או מס' זיהוי אינם תקינים</v>
      </c>
      <c r="N361" s="12" t="b">
        <f t="shared" si="17"/>
        <v>0</v>
      </c>
      <c r="O361" s="12" t="b">
        <f t="shared" si="17"/>
        <v>1</v>
      </c>
      <c r="P361" s="12" t="b">
        <f t="shared" si="18"/>
        <v>1</v>
      </c>
    </row>
    <row r="362" spans="1:16" x14ac:dyDescent="0.25">
      <c r="A362" s="12">
        <v>359</v>
      </c>
      <c r="B362" s="12"/>
      <c r="C362" s="13"/>
      <c r="D362" s="12"/>
      <c r="E362" s="12" t="s">
        <v>36</v>
      </c>
      <c r="F362" s="12"/>
      <c r="G362" s="14"/>
      <c r="H362" s="6" t="str">
        <f t="shared" si="16"/>
        <v/>
      </c>
      <c r="I362" s="12" t="str">
        <f>IF(AND(LEN(B362)&gt;0,B362='גליון נתונים-פנימי'!$D$4,LEN(C362)=8),TRUE,"סוג זיהוי או מס' דרכון לא תקין")</f>
        <v>סוג זיהוי או מס' דרכון לא תקין</v>
      </c>
      <c r="J362" s="12" t="str">
        <f>IF(AND(LEN(B362)&gt;0,B362='גליון נתונים-פנימי'!$D$3,MOD(MID(REPT(0,9-LEN(C362))&amp;C362,1,1)+MID("0246813579",MID(REPT(0,9-LEN(C362))&amp;C362,2,1)+1,1)+MID(REPT(0,9-LEN(C362))&amp;C362,3,1)+MID("0246813579",MID(REPT(0,9-LEN(C362))&amp;C362,4,1)+1,1)+MID(REPT(0,9-LEN(C362))&amp;C362,5,1)+MID("0246813579",MID(REPT(0,9-LEN(C362))&amp;C362,6,1)+1,1)+MID(REPT(0,9-LEN(C362))&amp;C362,7,1)+MID("0246813579",MID(REPT(0,9-LEN(C362))&amp;C362,8,1)+1,1)+MID(REPT(0,9-LEN(C362))&amp;C362,9,1),10)=0='גליון נתונים-פנימי'!$F$2,B362='גליון נתונים-פנימי'!$D$3),TRUE,"סוג זיהוי או מספר ת.ז לא תקינים")</f>
        <v>סוג זיהוי או מספר ת.ז לא תקינים</v>
      </c>
      <c r="M362" s="12" t="str">
        <f>IF(OR(I362='גליון נתונים-פנימי'!$F$2,J362='גליון נתונים-פנימי'!$F$2),"","סוג או מס' זיהוי אינם תקינים")</f>
        <v>סוג או מס' זיהוי אינם תקינים</v>
      </c>
      <c r="N362" s="12" t="b">
        <f t="shared" si="17"/>
        <v>0</v>
      </c>
      <c r="O362" s="12" t="b">
        <f t="shared" si="17"/>
        <v>1</v>
      </c>
      <c r="P362" s="12" t="b">
        <f t="shared" si="18"/>
        <v>1</v>
      </c>
    </row>
    <row r="363" spans="1:16" x14ac:dyDescent="0.25">
      <c r="A363" s="12">
        <v>360</v>
      </c>
      <c r="B363" s="12"/>
      <c r="C363" s="13"/>
      <c r="D363" s="12"/>
      <c r="E363" s="12" t="s">
        <v>36</v>
      </c>
      <c r="F363" s="12"/>
      <c r="G363" s="14"/>
      <c r="H363" s="6" t="str">
        <f t="shared" si="16"/>
        <v/>
      </c>
      <c r="I363" s="12" t="str">
        <f>IF(AND(LEN(B363)&gt;0,B363='גליון נתונים-פנימי'!$D$4,LEN(C363)=8),TRUE,"סוג זיהוי או מס' דרכון לא תקין")</f>
        <v>סוג זיהוי או מס' דרכון לא תקין</v>
      </c>
      <c r="J363" s="12" t="str">
        <f>IF(AND(LEN(B363)&gt;0,B363='גליון נתונים-פנימי'!$D$3,MOD(MID(REPT(0,9-LEN(C363))&amp;C363,1,1)+MID("0246813579",MID(REPT(0,9-LEN(C363))&amp;C363,2,1)+1,1)+MID(REPT(0,9-LEN(C363))&amp;C363,3,1)+MID("0246813579",MID(REPT(0,9-LEN(C363))&amp;C363,4,1)+1,1)+MID(REPT(0,9-LEN(C363))&amp;C363,5,1)+MID("0246813579",MID(REPT(0,9-LEN(C363))&amp;C363,6,1)+1,1)+MID(REPT(0,9-LEN(C363))&amp;C363,7,1)+MID("0246813579",MID(REPT(0,9-LEN(C363))&amp;C363,8,1)+1,1)+MID(REPT(0,9-LEN(C363))&amp;C363,9,1),10)=0='גליון נתונים-פנימי'!$F$2,B363='גליון נתונים-פנימי'!$D$3),TRUE,"סוג זיהוי או מספר ת.ז לא תקינים")</f>
        <v>סוג זיהוי או מספר ת.ז לא תקינים</v>
      </c>
      <c r="M363" s="12" t="str">
        <f>IF(OR(I363='גליון נתונים-פנימי'!$F$2,J363='גליון נתונים-פנימי'!$F$2),"","סוג או מס' זיהוי אינם תקינים")</f>
        <v>סוג או מס' זיהוי אינם תקינים</v>
      </c>
      <c r="N363" s="12" t="b">
        <f t="shared" si="17"/>
        <v>0</v>
      </c>
      <c r="O363" s="12" t="b">
        <f t="shared" si="17"/>
        <v>1</v>
      </c>
      <c r="P363" s="12" t="b">
        <f t="shared" si="18"/>
        <v>1</v>
      </c>
    </row>
    <row r="364" spans="1:16" x14ac:dyDescent="0.25">
      <c r="A364" s="12">
        <v>361</v>
      </c>
      <c r="B364" s="12"/>
      <c r="C364" s="13"/>
      <c r="D364" s="12"/>
      <c r="E364" s="12" t="s">
        <v>36</v>
      </c>
      <c r="F364" s="12"/>
      <c r="G364" s="14"/>
      <c r="H364" s="6" t="str">
        <f t="shared" si="16"/>
        <v/>
      </c>
      <c r="I364" s="12" t="str">
        <f>IF(AND(LEN(B364)&gt;0,B364='גליון נתונים-פנימי'!$D$4,LEN(C364)=8),TRUE,"סוג זיהוי או מס' דרכון לא תקין")</f>
        <v>סוג זיהוי או מס' דרכון לא תקין</v>
      </c>
      <c r="J364" s="12" t="str">
        <f>IF(AND(LEN(B364)&gt;0,B364='גליון נתונים-פנימי'!$D$3,MOD(MID(REPT(0,9-LEN(C364))&amp;C364,1,1)+MID("0246813579",MID(REPT(0,9-LEN(C364))&amp;C364,2,1)+1,1)+MID(REPT(0,9-LEN(C364))&amp;C364,3,1)+MID("0246813579",MID(REPT(0,9-LEN(C364))&amp;C364,4,1)+1,1)+MID(REPT(0,9-LEN(C364))&amp;C364,5,1)+MID("0246813579",MID(REPT(0,9-LEN(C364))&amp;C364,6,1)+1,1)+MID(REPT(0,9-LEN(C364))&amp;C364,7,1)+MID("0246813579",MID(REPT(0,9-LEN(C364))&amp;C364,8,1)+1,1)+MID(REPT(0,9-LEN(C364))&amp;C364,9,1),10)=0='גליון נתונים-פנימי'!$F$2,B364='גליון נתונים-פנימי'!$D$3),TRUE,"סוג זיהוי או מספר ת.ז לא תקינים")</f>
        <v>סוג זיהוי או מספר ת.ז לא תקינים</v>
      </c>
      <c r="M364" s="12" t="str">
        <f>IF(OR(I364='גליון נתונים-פנימי'!$F$2,J364='גליון נתונים-פנימי'!$F$2),"","סוג או מס' זיהוי אינם תקינים")</f>
        <v>סוג או מס' זיהוי אינם תקינים</v>
      </c>
      <c r="N364" s="12" t="b">
        <f t="shared" si="17"/>
        <v>0</v>
      </c>
      <c r="O364" s="12" t="b">
        <f t="shared" si="17"/>
        <v>1</v>
      </c>
      <c r="P364" s="12" t="b">
        <f t="shared" si="18"/>
        <v>1</v>
      </c>
    </row>
    <row r="365" spans="1:16" x14ac:dyDescent="0.25">
      <c r="A365" s="12">
        <v>362</v>
      </c>
      <c r="B365" s="12"/>
      <c r="C365" s="13"/>
      <c r="D365" s="12"/>
      <c r="E365" s="12" t="s">
        <v>36</v>
      </c>
      <c r="F365" s="12"/>
      <c r="G365" s="14"/>
      <c r="H365" s="6" t="str">
        <f t="shared" si="16"/>
        <v/>
      </c>
      <c r="I365" s="12" t="str">
        <f>IF(AND(LEN(B365)&gt;0,B365='גליון נתונים-פנימי'!$D$4,LEN(C365)=8),TRUE,"סוג זיהוי או מס' דרכון לא תקין")</f>
        <v>סוג זיהוי או מס' דרכון לא תקין</v>
      </c>
      <c r="J365" s="12" t="str">
        <f>IF(AND(LEN(B365)&gt;0,B365='גליון נתונים-פנימי'!$D$3,MOD(MID(REPT(0,9-LEN(C365))&amp;C365,1,1)+MID("0246813579",MID(REPT(0,9-LEN(C365))&amp;C365,2,1)+1,1)+MID(REPT(0,9-LEN(C365))&amp;C365,3,1)+MID("0246813579",MID(REPT(0,9-LEN(C365))&amp;C365,4,1)+1,1)+MID(REPT(0,9-LEN(C365))&amp;C365,5,1)+MID("0246813579",MID(REPT(0,9-LEN(C365))&amp;C365,6,1)+1,1)+MID(REPT(0,9-LEN(C365))&amp;C365,7,1)+MID("0246813579",MID(REPT(0,9-LEN(C365))&amp;C365,8,1)+1,1)+MID(REPT(0,9-LEN(C365))&amp;C365,9,1),10)=0='גליון נתונים-פנימי'!$F$2,B365='גליון נתונים-פנימי'!$D$3),TRUE,"סוג זיהוי או מספר ת.ז לא תקינים")</f>
        <v>סוג זיהוי או מספר ת.ז לא תקינים</v>
      </c>
      <c r="M365" s="12" t="str">
        <f>IF(OR(I365='גליון נתונים-פנימי'!$F$2,J365='גליון נתונים-פנימי'!$F$2),"","סוג או מס' זיהוי אינם תקינים")</f>
        <v>סוג או מס' זיהוי אינם תקינים</v>
      </c>
      <c r="N365" s="12" t="b">
        <f t="shared" si="17"/>
        <v>0</v>
      </c>
      <c r="O365" s="12" t="b">
        <f t="shared" si="17"/>
        <v>1</v>
      </c>
      <c r="P365" s="12" t="b">
        <f t="shared" si="18"/>
        <v>1</v>
      </c>
    </row>
    <row r="366" spans="1:16" x14ac:dyDescent="0.25">
      <c r="A366" s="12">
        <v>363</v>
      </c>
      <c r="B366" s="12"/>
      <c r="C366" s="13"/>
      <c r="D366" s="12"/>
      <c r="E366" s="12" t="s">
        <v>36</v>
      </c>
      <c r="F366" s="12"/>
      <c r="G366" s="14"/>
      <c r="H366" s="6" t="str">
        <f t="shared" si="16"/>
        <v/>
      </c>
      <c r="I366" s="12" t="str">
        <f>IF(AND(LEN(B366)&gt;0,B366='גליון נתונים-פנימי'!$D$4,LEN(C366)=8),TRUE,"סוג זיהוי או מס' דרכון לא תקין")</f>
        <v>סוג זיהוי או מס' דרכון לא תקין</v>
      </c>
      <c r="J366" s="12" t="str">
        <f>IF(AND(LEN(B366)&gt;0,B366='גליון נתונים-פנימי'!$D$3,MOD(MID(REPT(0,9-LEN(C366))&amp;C366,1,1)+MID("0246813579",MID(REPT(0,9-LEN(C366))&amp;C366,2,1)+1,1)+MID(REPT(0,9-LEN(C366))&amp;C366,3,1)+MID("0246813579",MID(REPT(0,9-LEN(C366))&amp;C366,4,1)+1,1)+MID(REPT(0,9-LEN(C366))&amp;C366,5,1)+MID("0246813579",MID(REPT(0,9-LEN(C366))&amp;C366,6,1)+1,1)+MID(REPT(0,9-LEN(C366))&amp;C366,7,1)+MID("0246813579",MID(REPT(0,9-LEN(C366))&amp;C366,8,1)+1,1)+MID(REPT(0,9-LEN(C366))&amp;C366,9,1),10)=0='גליון נתונים-פנימי'!$F$2,B366='גליון נתונים-פנימי'!$D$3),TRUE,"סוג זיהוי או מספר ת.ז לא תקינים")</f>
        <v>סוג זיהוי או מספר ת.ז לא תקינים</v>
      </c>
      <c r="M366" s="12" t="str">
        <f>IF(OR(I366='גליון נתונים-פנימי'!$F$2,J366='גליון נתונים-פנימי'!$F$2),"","סוג או מס' זיהוי אינם תקינים")</f>
        <v>סוג או מס' זיהוי אינם תקינים</v>
      </c>
      <c r="N366" s="12" t="b">
        <f t="shared" si="17"/>
        <v>0</v>
      </c>
      <c r="O366" s="12" t="b">
        <f t="shared" si="17"/>
        <v>1</v>
      </c>
      <c r="P366" s="12" t="b">
        <f t="shared" si="18"/>
        <v>1</v>
      </c>
    </row>
    <row r="367" spans="1:16" x14ac:dyDescent="0.25">
      <c r="A367" s="12">
        <v>364</v>
      </c>
      <c r="B367" s="12"/>
      <c r="C367" s="13"/>
      <c r="D367" s="12"/>
      <c r="E367" s="12" t="s">
        <v>36</v>
      </c>
      <c r="F367" s="12"/>
      <c r="G367" s="14"/>
      <c r="H367" s="6" t="str">
        <f t="shared" si="16"/>
        <v/>
      </c>
      <c r="I367" s="12" t="str">
        <f>IF(AND(LEN(B367)&gt;0,B367='גליון נתונים-פנימי'!$D$4,LEN(C367)=8),TRUE,"סוג זיהוי או מס' דרכון לא תקין")</f>
        <v>סוג זיהוי או מס' דרכון לא תקין</v>
      </c>
      <c r="J367" s="12" t="str">
        <f>IF(AND(LEN(B367)&gt;0,B367='גליון נתונים-פנימי'!$D$3,MOD(MID(REPT(0,9-LEN(C367))&amp;C367,1,1)+MID("0246813579",MID(REPT(0,9-LEN(C367))&amp;C367,2,1)+1,1)+MID(REPT(0,9-LEN(C367))&amp;C367,3,1)+MID("0246813579",MID(REPT(0,9-LEN(C367))&amp;C367,4,1)+1,1)+MID(REPT(0,9-LEN(C367))&amp;C367,5,1)+MID("0246813579",MID(REPT(0,9-LEN(C367))&amp;C367,6,1)+1,1)+MID(REPT(0,9-LEN(C367))&amp;C367,7,1)+MID("0246813579",MID(REPT(0,9-LEN(C367))&amp;C367,8,1)+1,1)+MID(REPT(0,9-LEN(C367))&amp;C367,9,1),10)=0='גליון נתונים-פנימי'!$F$2,B367='גליון נתונים-פנימי'!$D$3),TRUE,"סוג זיהוי או מספר ת.ז לא תקינים")</f>
        <v>סוג זיהוי או מספר ת.ז לא תקינים</v>
      </c>
      <c r="M367" s="12" t="str">
        <f>IF(OR(I367='גליון נתונים-פנימי'!$F$2,J367='גליון נתונים-פנימי'!$F$2),"","סוג או מס' זיהוי אינם תקינים")</f>
        <v>סוג או מס' זיהוי אינם תקינים</v>
      </c>
      <c r="N367" s="12" t="b">
        <f t="shared" si="17"/>
        <v>0</v>
      </c>
      <c r="O367" s="12" t="b">
        <f t="shared" si="17"/>
        <v>1</v>
      </c>
      <c r="P367" s="12" t="b">
        <f t="shared" si="18"/>
        <v>1</v>
      </c>
    </row>
    <row r="368" spans="1:16" x14ac:dyDescent="0.25">
      <c r="A368" s="12">
        <v>365</v>
      </c>
      <c r="B368" s="12"/>
      <c r="C368" s="13"/>
      <c r="D368" s="12"/>
      <c r="E368" s="12" t="s">
        <v>36</v>
      </c>
      <c r="F368" s="12"/>
      <c r="G368" s="14"/>
      <c r="H368" s="6" t="str">
        <f t="shared" si="16"/>
        <v/>
      </c>
      <c r="I368" s="12" t="str">
        <f>IF(AND(LEN(B368)&gt;0,B368='גליון נתונים-פנימי'!$D$4,LEN(C368)=8),TRUE,"סוג זיהוי או מס' דרכון לא תקין")</f>
        <v>סוג זיהוי או מס' דרכון לא תקין</v>
      </c>
      <c r="J368" s="12" t="str">
        <f>IF(AND(LEN(B368)&gt;0,B368='גליון נתונים-פנימי'!$D$3,MOD(MID(REPT(0,9-LEN(C368))&amp;C368,1,1)+MID("0246813579",MID(REPT(0,9-LEN(C368))&amp;C368,2,1)+1,1)+MID(REPT(0,9-LEN(C368))&amp;C368,3,1)+MID("0246813579",MID(REPT(0,9-LEN(C368))&amp;C368,4,1)+1,1)+MID(REPT(0,9-LEN(C368))&amp;C368,5,1)+MID("0246813579",MID(REPT(0,9-LEN(C368))&amp;C368,6,1)+1,1)+MID(REPT(0,9-LEN(C368))&amp;C368,7,1)+MID("0246813579",MID(REPT(0,9-LEN(C368))&amp;C368,8,1)+1,1)+MID(REPT(0,9-LEN(C368))&amp;C368,9,1),10)=0='גליון נתונים-פנימי'!$F$2,B368='גליון נתונים-פנימי'!$D$3),TRUE,"סוג זיהוי או מספר ת.ז לא תקינים")</f>
        <v>סוג זיהוי או מספר ת.ז לא תקינים</v>
      </c>
      <c r="M368" s="12" t="str">
        <f>IF(OR(I368='גליון נתונים-פנימי'!$F$2,J368='גליון נתונים-פנימי'!$F$2),"","סוג או מס' זיהוי אינם תקינים")</f>
        <v>סוג או מס' זיהוי אינם תקינים</v>
      </c>
      <c r="N368" s="12" t="b">
        <f t="shared" si="17"/>
        <v>0</v>
      </c>
      <c r="O368" s="12" t="b">
        <f t="shared" si="17"/>
        <v>1</v>
      </c>
      <c r="P368" s="12" t="b">
        <f t="shared" si="18"/>
        <v>1</v>
      </c>
    </row>
    <row r="369" spans="1:16" x14ac:dyDescent="0.25">
      <c r="A369" s="12">
        <v>366</v>
      </c>
      <c r="B369" s="12"/>
      <c r="C369" s="13"/>
      <c r="D369" s="12"/>
      <c r="E369" s="12" t="s">
        <v>36</v>
      </c>
      <c r="F369" s="12"/>
      <c r="G369" s="14"/>
      <c r="H369" s="6" t="str">
        <f t="shared" si="16"/>
        <v/>
      </c>
      <c r="I369" s="12" t="str">
        <f>IF(AND(LEN(B369)&gt;0,B369='גליון נתונים-פנימי'!$D$4,LEN(C369)=8),TRUE,"סוג זיהוי או מס' דרכון לא תקין")</f>
        <v>סוג זיהוי או מס' דרכון לא תקין</v>
      </c>
      <c r="J369" s="12" t="str">
        <f>IF(AND(LEN(B369)&gt;0,B369='גליון נתונים-פנימי'!$D$3,MOD(MID(REPT(0,9-LEN(C369))&amp;C369,1,1)+MID("0246813579",MID(REPT(0,9-LEN(C369))&amp;C369,2,1)+1,1)+MID(REPT(0,9-LEN(C369))&amp;C369,3,1)+MID("0246813579",MID(REPT(0,9-LEN(C369))&amp;C369,4,1)+1,1)+MID(REPT(0,9-LEN(C369))&amp;C369,5,1)+MID("0246813579",MID(REPT(0,9-LEN(C369))&amp;C369,6,1)+1,1)+MID(REPT(0,9-LEN(C369))&amp;C369,7,1)+MID("0246813579",MID(REPT(0,9-LEN(C369))&amp;C369,8,1)+1,1)+MID(REPT(0,9-LEN(C369))&amp;C369,9,1),10)=0='גליון נתונים-פנימי'!$F$2,B369='גליון נתונים-פנימי'!$D$3),TRUE,"סוג זיהוי או מספר ת.ז לא תקינים")</f>
        <v>סוג זיהוי או מספר ת.ז לא תקינים</v>
      </c>
      <c r="M369" s="12" t="str">
        <f>IF(OR(I369='גליון נתונים-פנימי'!$F$2,J369='גליון נתונים-פנימי'!$F$2),"","סוג או מס' זיהוי אינם תקינים")</f>
        <v>סוג או מס' זיהוי אינם תקינים</v>
      </c>
      <c r="N369" s="12" t="b">
        <f t="shared" si="17"/>
        <v>0</v>
      </c>
      <c r="O369" s="12" t="b">
        <f t="shared" si="17"/>
        <v>1</v>
      </c>
      <c r="P369" s="12" t="b">
        <f t="shared" si="18"/>
        <v>1</v>
      </c>
    </row>
    <row r="370" spans="1:16" x14ac:dyDescent="0.25">
      <c r="A370" s="12">
        <v>367</v>
      </c>
      <c r="B370" s="12"/>
      <c r="C370" s="13"/>
      <c r="D370" s="12"/>
      <c r="E370" s="12" t="s">
        <v>36</v>
      </c>
      <c r="F370" s="12"/>
      <c r="G370" s="14"/>
      <c r="H370" s="6" t="str">
        <f t="shared" si="16"/>
        <v/>
      </c>
      <c r="I370" s="12" t="str">
        <f>IF(AND(LEN(B370)&gt;0,B370='גליון נתונים-פנימי'!$D$4,LEN(C370)=8),TRUE,"סוג זיהוי או מס' דרכון לא תקין")</f>
        <v>סוג זיהוי או מס' דרכון לא תקין</v>
      </c>
      <c r="J370" s="12" t="str">
        <f>IF(AND(LEN(B370)&gt;0,B370='גליון נתונים-פנימי'!$D$3,MOD(MID(REPT(0,9-LEN(C370))&amp;C370,1,1)+MID("0246813579",MID(REPT(0,9-LEN(C370))&amp;C370,2,1)+1,1)+MID(REPT(0,9-LEN(C370))&amp;C370,3,1)+MID("0246813579",MID(REPT(0,9-LEN(C370))&amp;C370,4,1)+1,1)+MID(REPT(0,9-LEN(C370))&amp;C370,5,1)+MID("0246813579",MID(REPT(0,9-LEN(C370))&amp;C370,6,1)+1,1)+MID(REPT(0,9-LEN(C370))&amp;C370,7,1)+MID("0246813579",MID(REPT(0,9-LEN(C370))&amp;C370,8,1)+1,1)+MID(REPT(0,9-LEN(C370))&amp;C370,9,1),10)=0='גליון נתונים-פנימי'!$F$2,B370='גליון נתונים-פנימי'!$D$3),TRUE,"סוג זיהוי או מספר ת.ז לא תקינים")</f>
        <v>סוג זיהוי או מספר ת.ז לא תקינים</v>
      </c>
      <c r="M370" s="12" t="str">
        <f>IF(OR(I370='גליון נתונים-פנימי'!$F$2,J370='גליון נתונים-פנימי'!$F$2),"","סוג או מס' זיהוי אינם תקינים")</f>
        <v>סוג או מס' זיהוי אינם תקינים</v>
      </c>
      <c r="N370" s="12" t="b">
        <f t="shared" si="17"/>
        <v>0</v>
      </c>
      <c r="O370" s="12" t="b">
        <f t="shared" si="17"/>
        <v>1</v>
      </c>
      <c r="P370" s="12" t="b">
        <f t="shared" si="18"/>
        <v>1</v>
      </c>
    </row>
    <row r="371" spans="1:16" x14ac:dyDescent="0.25">
      <c r="A371" s="12">
        <v>368</v>
      </c>
      <c r="B371" s="12"/>
      <c r="C371" s="13"/>
      <c r="D371" s="12"/>
      <c r="E371" s="12" t="s">
        <v>36</v>
      </c>
      <c r="F371" s="12"/>
      <c r="G371" s="14"/>
      <c r="H371" s="6" t="str">
        <f t="shared" si="16"/>
        <v/>
      </c>
      <c r="I371" s="12" t="str">
        <f>IF(AND(LEN(B371)&gt;0,B371='גליון נתונים-פנימי'!$D$4,LEN(C371)=8),TRUE,"סוג זיהוי או מס' דרכון לא תקין")</f>
        <v>סוג זיהוי או מס' דרכון לא תקין</v>
      </c>
      <c r="J371" s="12" t="str">
        <f>IF(AND(LEN(B371)&gt;0,B371='גליון נתונים-פנימי'!$D$3,MOD(MID(REPT(0,9-LEN(C371))&amp;C371,1,1)+MID("0246813579",MID(REPT(0,9-LEN(C371))&amp;C371,2,1)+1,1)+MID(REPT(0,9-LEN(C371))&amp;C371,3,1)+MID("0246813579",MID(REPT(0,9-LEN(C371))&amp;C371,4,1)+1,1)+MID(REPT(0,9-LEN(C371))&amp;C371,5,1)+MID("0246813579",MID(REPT(0,9-LEN(C371))&amp;C371,6,1)+1,1)+MID(REPT(0,9-LEN(C371))&amp;C371,7,1)+MID("0246813579",MID(REPT(0,9-LEN(C371))&amp;C371,8,1)+1,1)+MID(REPT(0,9-LEN(C371))&amp;C371,9,1),10)=0='גליון נתונים-פנימי'!$F$2,B371='גליון נתונים-פנימי'!$D$3),TRUE,"סוג זיהוי או מספר ת.ז לא תקינים")</f>
        <v>סוג זיהוי או מספר ת.ז לא תקינים</v>
      </c>
      <c r="M371" s="12" t="str">
        <f>IF(OR(I371='גליון נתונים-פנימי'!$F$2,J371='גליון נתונים-פנימי'!$F$2),"","סוג או מס' זיהוי אינם תקינים")</f>
        <v>סוג או מס' זיהוי אינם תקינים</v>
      </c>
      <c r="N371" s="12" t="b">
        <f t="shared" si="17"/>
        <v>0</v>
      </c>
      <c r="O371" s="12" t="b">
        <f t="shared" si="17"/>
        <v>1</v>
      </c>
      <c r="P371" s="12" t="b">
        <f t="shared" si="18"/>
        <v>1</v>
      </c>
    </row>
    <row r="372" spans="1:16" x14ac:dyDescent="0.25">
      <c r="A372" s="12">
        <v>369</v>
      </c>
      <c r="B372" s="12"/>
      <c r="C372" s="13"/>
      <c r="D372" s="12"/>
      <c r="E372" s="12" t="s">
        <v>36</v>
      </c>
      <c r="F372" s="12"/>
      <c r="G372" s="14"/>
      <c r="H372" s="6" t="str">
        <f t="shared" si="16"/>
        <v/>
      </c>
      <c r="I372" s="12" t="str">
        <f>IF(AND(LEN(B372)&gt;0,B372='גליון נתונים-פנימי'!$D$4,LEN(C372)=8),TRUE,"סוג זיהוי או מס' דרכון לא תקין")</f>
        <v>סוג זיהוי או מס' דרכון לא תקין</v>
      </c>
      <c r="J372" s="12" t="str">
        <f>IF(AND(LEN(B372)&gt;0,B372='גליון נתונים-פנימי'!$D$3,MOD(MID(REPT(0,9-LEN(C372))&amp;C372,1,1)+MID("0246813579",MID(REPT(0,9-LEN(C372))&amp;C372,2,1)+1,1)+MID(REPT(0,9-LEN(C372))&amp;C372,3,1)+MID("0246813579",MID(REPT(0,9-LEN(C372))&amp;C372,4,1)+1,1)+MID(REPT(0,9-LEN(C372))&amp;C372,5,1)+MID("0246813579",MID(REPT(0,9-LEN(C372))&amp;C372,6,1)+1,1)+MID(REPT(0,9-LEN(C372))&amp;C372,7,1)+MID("0246813579",MID(REPT(0,9-LEN(C372))&amp;C372,8,1)+1,1)+MID(REPT(0,9-LEN(C372))&amp;C372,9,1),10)=0='גליון נתונים-פנימי'!$F$2,B372='גליון נתונים-פנימי'!$D$3),TRUE,"סוג זיהוי או מספר ת.ז לא תקינים")</f>
        <v>סוג זיהוי או מספר ת.ז לא תקינים</v>
      </c>
      <c r="M372" s="12" t="str">
        <f>IF(OR(I372='גליון נתונים-פנימי'!$F$2,J372='גליון נתונים-פנימי'!$F$2),"","סוג או מס' זיהוי אינם תקינים")</f>
        <v>סוג או מס' זיהוי אינם תקינים</v>
      </c>
      <c r="N372" s="12" t="b">
        <f t="shared" si="17"/>
        <v>0</v>
      </c>
      <c r="O372" s="12" t="b">
        <f t="shared" si="17"/>
        <v>1</v>
      </c>
      <c r="P372" s="12" t="b">
        <f t="shared" si="18"/>
        <v>1</v>
      </c>
    </row>
    <row r="373" spans="1:16" x14ac:dyDescent="0.25">
      <c r="A373" s="12">
        <v>370</v>
      </c>
      <c r="B373" s="12"/>
      <c r="C373" s="13"/>
      <c r="D373" s="12"/>
      <c r="E373" s="12" t="s">
        <v>36</v>
      </c>
      <c r="F373" s="12"/>
      <c r="G373" s="14"/>
      <c r="H373" s="6" t="str">
        <f t="shared" si="16"/>
        <v/>
      </c>
      <c r="I373" s="12" t="str">
        <f>IF(AND(LEN(B373)&gt;0,B373='גליון נתונים-פנימי'!$D$4,LEN(C373)=8),TRUE,"סוג זיהוי או מס' דרכון לא תקין")</f>
        <v>סוג זיהוי או מס' דרכון לא תקין</v>
      </c>
      <c r="J373" s="12" t="str">
        <f>IF(AND(LEN(B373)&gt;0,B373='גליון נתונים-פנימי'!$D$3,MOD(MID(REPT(0,9-LEN(C373))&amp;C373,1,1)+MID("0246813579",MID(REPT(0,9-LEN(C373))&amp;C373,2,1)+1,1)+MID(REPT(0,9-LEN(C373))&amp;C373,3,1)+MID("0246813579",MID(REPT(0,9-LEN(C373))&amp;C373,4,1)+1,1)+MID(REPT(0,9-LEN(C373))&amp;C373,5,1)+MID("0246813579",MID(REPT(0,9-LEN(C373))&amp;C373,6,1)+1,1)+MID(REPT(0,9-LEN(C373))&amp;C373,7,1)+MID("0246813579",MID(REPT(0,9-LEN(C373))&amp;C373,8,1)+1,1)+MID(REPT(0,9-LEN(C373))&amp;C373,9,1),10)=0='גליון נתונים-פנימי'!$F$2,B373='גליון נתונים-פנימי'!$D$3),TRUE,"סוג זיהוי או מספר ת.ז לא תקינים")</f>
        <v>סוג זיהוי או מספר ת.ז לא תקינים</v>
      </c>
      <c r="M373" s="12" t="str">
        <f>IF(OR(I373='גליון נתונים-פנימי'!$F$2,J373='גליון נתונים-פנימי'!$F$2),"","סוג או מס' זיהוי אינם תקינים")</f>
        <v>סוג או מס' זיהוי אינם תקינים</v>
      </c>
      <c r="N373" s="12" t="b">
        <f t="shared" si="17"/>
        <v>0</v>
      </c>
      <c r="O373" s="12" t="b">
        <f t="shared" si="17"/>
        <v>1</v>
      </c>
      <c r="P373" s="12" t="b">
        <f t="shared" si="18"/>
        <v>1</v>
      </c>
    </row>
    <row r="374" spans="1:16" x14ac:dyDescent="0.25">
      <c r="A374" s="12">
        <v>371</v>
      </c>
      <c r="B374" s="12"/>
      <c r="C374" s="13"/>
      <c r="D374" s="12"/>
      <c r="E374" s="12" t="s">
        <v>36</v>
      </c>
      <c r="F374" s="12"/>
      <c r="G374" s="14"/>
      <c r="H374" s="6" t="str">
        <f t="shared" si="16"/>
        <v/>
      </c>
      <c r="I374" s="12" t="str">
        <f>IF(AND(LEN(B374)&gt;0,B374='גליון נתונים-פנימי'!$D$4,LEN(C374)=8),TRUE,"סוג זיהוי או מס' דרכון לא תקין")</f>
        <v>סוג זיהוי או מס' דרכון לא תקין</v>
      </c>
      <c r="J374" s="12" t="str">
        <f>IF(AND(LEN(B374)&gt;0,B374='גליון נתונים-פנימי'!$D$3,MOD(MID(REPT(0,9-LEN(C374))&amp;C374,1,1)+MID("0246813579",MID(REPT(0,9-LEN(C374))&amp;C374,2,1)+1,1)+MID(REPT(0,9-LEN(C374))&amp;C374,3,1)+MID("0246813579",MID(REPT(0,9-LEN(C374))&amp;C374,4,1)+1,1)+MID(REPT(0,9-LEN(C374))&amp;C374,5,1)+MID("0246813579",MID(REPT(0,9-LEN(C374))&amp;C374,6,1)+1,1)+MID(REPT(0,9-LEN(C374))&amp;C374,7,1)+MID("0246813579",MID(REPT(0,9-LEN(C374))&amp;C374,8,1)+1,1)+MID(REPT(0,9-LEN(C374))&amp;C374,9,1),10)=0='גליון נתונים-פנימי'!$F$2,B374='גליון נתונים-פנימי'!$D$3),TRUE,"סוג זיהוי או מספר ת.ז לא תקינים")</f>
        <v>סוג זיהוי או מספר ת.ז לא תקינים</v>
      </c>
      <c r="M374" s="12" t="str">
        <f>IF(OR(I374='גליון נתונים-פנימי'!$F$2,J374='גליון נתונים-פנימי'!$F$2),"","סוג או מס' זיהוי אינם תקינים")</f>
        <v>סוג או מס' זיהוי אינם תקינים</v>
      </c>
      <c r="N374" s="12" t="b">
        <f t="shared" si="17"/>
        <v>0</v>
      </c>
      <c r="O374" s="12" t="b">
        <f t="shared" si="17"/>
        <v>1</v>
      </c>
      <c r="P374" s="12" t="b">
        <f t="shared" si="18"/>
        <v>1</v>
      </c>
    </row>
    <row r="375" spans="1:16" x14ac:dyDescent="0.25">
      <c r="A375" s="12">
        <v>372</v>
      </c>
      <c r="B375" s="12"/>
      <c r="C375" s="13"/>
      <c r="D375" s="12"/>
      <c r="E375" s="12" t="s">
        <v>36</v>
      </c>
      <c r="F375" s="12"/>
      <c r="G375" s="14"/>
      <c r="H375" s="6" t="str">
        <f t="shared" si="16"/>
        <v/>
      </c>
      <c r="I375" s="12" t="str">
        <f>IF(AND(LEN(B375)&gt;0,B375='גליון נתונים-פנימי'!$D$4,LEN(C375)=8),TRUE,"סוג זיהוי או מס' דרכון לא תקין")</f>
        <v>סוג זיהוי או מס' דרכון לא תקין</v>
      </c>
      <c r="J375" s="12" t="str">
        <f>IF(AND(LEN(B375)&gt;0,B375='גליון נתונים-פנימי'!$D$3,MOD(MID(REPT(0,9-LEN(C375))&amp;C375,1,1)+MID("0246813579",MID(REPT(0,9-LEN(C375))&amp;C375,2,1)+1,1)+MID(REPT(0,9-LEN(C375))&amp;C375,3,1)+MID("0246813579",MID(REPT(0,9-LEN(C375))&amp;C375,4,1)+1,1)+MID(REPT(0,9-LEN(C375))&amp;C375,5,1)+MID("0246813579",MID(REPT(0,9-LEN(C375))&amp;C375,6,1)+1,1)+MID(REPT(0,9-LEN(C375))&amp;C375,7,1)+MID("0246813579",MID(REPT(0,9-LEN(C375))&amp;C375,8,1)+1,1)+MID(REPT(0,9-LEN(C375))&amp;C375,9,1),10)=0='גליון נתונים-פנימי'!$F$2,B375='גליון נתונים-פנימי'!$D$3),TRUE,"סוג זיהוי או מספר ת.ז לא תקינים")</f>
        <v>סוג זיהוי או מספר ת.ז לא תקינים</v>
      </c>
      <c r="M375" s="12" t="str">
        <f>IF(OR(I375='גליון נתונים-פנימי'!$F$2,J375='גליון נתונים-פנימי'!$F$2),"","סוג או מס' זיהוי אינם תקינים")</f>
        <v>סוג או מס' זיהוי אינם תקינים</v>
      </c>
      <c r="N375" s="12" t="b">
        <f t="shared" si="17"/>
        <v>0</v>
      </c>
      <c r="O375" s="12" t="b">
        <f t="shared" si="17"/>
        <v>1</v>
      </c>
      <c r="P375" s="12" t="b">
        <f t="shared" si="18"/>
        <v>1</v>
      </c>
    </row>
    <row r="376" spans="1:16" x14ac:dyDescent="0.25">
      <c r="A376" s="12">
        <v>373</v>
      </c>
      <c r="B376" s="12"/>
      <c r="C376" s="13"/>
      <c r="D376" s="12"/>
      <c r="E376" s="12" t="s">
        <v>36</v>
      </c>
      <c r="F376" s="12"/>
      <c r="G376" s="14"/>
      <c r="H376" s="6" t="str">
        <f t="shared" si="16"/>
        <v/>
      </c>
      <c r="I376" s="12" t="str">
        <f>IF(AND(LEN(B376)&gt;0,B376='גליון נתונים-פנימי'!$D$4,LEN(C376)=8),TRUE,"סוג זיהוי או מס' דרכון לא תקין")</f>
        <v>סוג זיהוי או מס' דרכון לא תקין</v>
      </c>
      <c r="J376" s="12" t="str">
        <f>IF(AND(LEN(B376)&gt;0,B376='גליון נתונים-פנימי'!$D$3,MOD(MID(REPT(0,9-LEN(C376))&amp;C376,1,1)+MID("0246813579",MID(REPT(0,9-LEN(C376))&amp;C376,2,1)+1,1)+MID(REPT(0,9-LEN(C376))&amp;C376,3,1)+MID("0246813579",MID(REPT(0,9-LEN(C376))&amp;C376,4,1)+1,1)+MID(REPT(0,9-LEN(C376))&amp;C376,5,1)+MID("0246813579",MID(REPT(0,9-LEN(C376))&amp;C376,6,1)+1,1)+MID(REPT(0,9-LEN(C376))&amp;C376,7,1)+MID("0246813579",MID(REPT(0,9-LEN(C376))&amp;C376,8,1)+1,1)+MID(REPT(0,9-LEN(C376))&amp;C376,9,1),10)=0='גליון נתונים-פנימי'!$F$2,B376='גליון נתונים-פנימי'!$D$3),TRUE,"סוג זיהוי או מספר ת.ז לא תקינים")</f>
        <v>סוג זיהוי או מספר ת.ז לא תקינים</v>
      </c>
      <c r="M376" s="12" t="str">
        <f>IF(OR(I376='גליון נתונים-פנימי'!$F$2,J376='גליון נתונים-פנימי'!$F$2),"","סוג או מס' זיהוי אינם תקינים")</f>
        <v>סוג או מס' זיהוי אינם תקינים</v>
      </c>
      <c r="N376" s="12" t="b">
        <f t="shared" si="17"/>
        <v>0</v>
      </c>
      <c r="O376" s="12" t="b">
        <f t="shared" si="17"/>
        <v>1</v>
      </c>
      <c r="P376" s="12" t="b">
        <f t="shared" si="18"/>
        <v>1</v>
      </c>
    </row>
    <row r="377" spans="1:16" x14ac:dyDescent="0.25">
      <c r="A377" s="12">
        <v>374</v>
      </c>
      <c r="B377" s="12"/>
      <c r="C377" s="13"/>
      <c r="D377" s="12"/>
      <c r="E377" s="12" t="s">
        <v>36</v>
      </c>
      <c r="F377" s="12"/>
      <c r="G377" s="14"/>
      <c r="H377" s="6" t="str">
        <f t="shared" si="16"/>
        <v/>
      </c>
      <c r="I377" s="12" t="str">
        <f>IF(AND(LEN(B377)&gt;0,B377='גליון נתונים-פנימי'!$D$4,LEN(C377)=8),TRUE,"סוג זיהוי או מס' דרכון לא תקין")</f>
        <v>סוג זיהוי או מס' דרכון לא תקין</v>
      </c>
      <c r="J377" s="12" t="str">
        <f>IF(AND(LEN(B377)&gt;0,B377='גליון נתונים-פנימי'!$D$3,MOD(MID(REPT(0,9-LEN(C377))&amp;C377,1,1)+MID("0246813579",MID(REPT(0,9-LEN(C377))&amp;C377,2,1)+1,1)+MID(REPT(0,9-LEN(C377))&amp;C377,3,1)+MID("0246813579",MID(REPT(0,9-LEN(C377))&amp;C377,4,1)+1,1)+MID(REPT(0,9-LEN(C377))&amp;C377,5,1)+MID("0246813579",MID(REPT(0,9-LEN(C377))&amp;C377,6,1)+1,1)+MID(REPT(0,9-LEN(C377))&amp;C377,7,1)+MID("0246813579",MID(REPT(0,9-LEN(C377))&amp;C377,8,1)+1,1)+MID(REPT(0,9-LEN(C377))&amp;C377,9,1),10)=0='גליון נתונים-פנימי'!$F$2,B377='גליון נתונים-פנימי'!$D$3),TRUE,"סוג זיהוי או מספר ת.ז לא תקינים")</f>
        <v>סוג זיהוי או מספר ת.ז לא תקינים</v>
      </c>
      <c r="M377" s="12" t="str">
        <f>IF(OR(I377='גליון נתונים-פנימי'!$F$2,J377='גליון נתונים-פנימי'!$F$2),"","סוג או מס' זיהוי אינם תקינים")</f>
        <v>סוג או מס' זיהוי אינם תקינים</v>
      </c>
      <c r="N377" s="12" t="b">
        <f t="shared" si="17"/>
        <v>0</v>
      </c>
      <c r="O377" s="12" t="b">
        <f t="shared" si="17"/>
        <v>1</v>
      </c>
      <c r="P377" s="12" t="b">
        <f t="shared" si="18"/>
        <v>1</v>
      </c>
    </row>
    <row r="378" spans="1:16" x14ac:dyDescent="0.25">
      <c r="A378" s="12">
        <v>375</v>
      </c>
      <c r="B378" s="12"/>
      <c r="C378" s="13"/>
      <c r="D378" s="12"/>
      <c r="E378" s="12" t="s">
        <v>36</v>
      </c>
      <c r="F378" s="12"/>
      <c r="G378" s="14"/>
      <c r="H378" s="6" t="str">
        <f t="shared" si="16"/>
        <v/>
      </c>
      <c r="I378" s="12" t="str">
        <f>IF(AND(LEN(B378)&gt;0,B378='גליון נתונים-פנימי'!$D$4,LEN(C378)=8),TRUE,"סוג זיהוי או מס' דרכון לא תקין")</f>
        <v>סוג זיהוי או מס' דרכון לא תקין</v>
      </c>
      <c r="J378" s="12" t="str">
        <f>IF(AND(LEN(B378)&gt;0,B378='גליון נתונים-פנימי'!$D$3,MOD(MID(REPT(0,9-LEN(C378))&amp;C378,1,1)+MID("0246813579",MID(REPT(0,9-LEN(C378))&amp;C378,2,1)+1,1)+MID(REPT(0,9-LEN(C378))&amp;C378,3,1)+MID("0246813579",MID(REPT(0,9-LEN(C378))&amp;C378,4,1)+1,1)+MID(REPT(0,9-LEN(C378))&amp;C378,5,1)+MID("0246813579",MID(REPT(0,9-LEN(C378))&amp;C378,6,1)+1,1)+MID(REPT(0,9-LEN(C378))&amp;C378,7,1)+MID("0246813579",MID(REPT(0,9-LEN(C378))&amp;C378,8,1)+1,1)+MID(REPT(0,9-LEN(C378))&amp;C378,9,1),10)=0='גליון נתונים-פנימי'!$F$2,B378='גליון נתונים-פנימי'!$D$3),TRUE,"סוג זיהוי או מספר ת.ז לא תקינים")</f>
        <v>סוג זיהוי או מספר ת.ז לא תקינים</v>
      </c>
      <c r="M378" s="12" t="str">
        <f>IF(OR(I378='גליון נתונים-פנימי'!$F$2,J378='גליון נתונים-פנימי'!$F$2),"","סוג או מס' זיהוי אינם תקינים")</f>
        <v>סוג או מס' זיהוי אינם תקינים</v>
      </c>
      <c r="N378" s="12" t="b">
        <f t="shared" si="17"/>
        <v>0</v>
      </c>
      <c r="O378" s="12" t="b">
        <f t="shared" si="17"/>
        <v>1</v>
      </c>
      <c r="P378" s="12" t="b">
        <f t="shared" si="18"/>
        <v>1</v>
      </c>
    </row>
    <row r="379" spans="1:16" x14ac:dyDescent="0.25">
      <c r="A379" s="12">
        <v>376</v>
      </c>
      <c r="B379" s="12"/>
      <c r="C379" s="13"/>
      <c r="D379" s="12"/>
      <c r="E379" s="12" t="s">
        <v>36</v>
      </c>
      <c r="F379" s="12"/>
      <c r="G379" s="14"/>
      <c r="H379" s="6" t="str">
        <f t="shared" si="16"/>
        <v/>
      </c>
      <c r="I379" s="12" t="str">
        <f>IF(AND(LEN(B379)&gt;0,B379='גליון נתונים-פנימי'!$D$4,LEN(C379)=8),TRUE,"סוג זיהוי או מס' דרכון לא תקין")</f>
        <v>סוג זיהוי או מס' דרכון לא תקין</v>
      </c>
      <c r="J379" s="12" t="str">
        <f>IF(AND(LEN(B379)&gt;0,B379='גליון נתונים-פנימי'!$D$3,MOD(MID(REPT(0,9-LEN(C379))&amp;C379,1,1)+MID("0246813579",MID(REPT(0,9-LEN(C379))&amp;C379,2,1)+1,1)+MID(REPT(0,9-LEN(C379))&amp;C379,3,1)+MID("0246813579",MID(REPT(0,9-LEN(C379))&amp;C379,4,1)+1,1)+MID(REPT(0,9-LEN(C379))&amp;C379,5,1)+MID("0246813579",MID(REPT(0,9-LEN(C379))&amp;C379,6,1)+1,1)+MID(REPT(0,9-LEN(C379))&amp;C379,7,1)+MID("0246813579",MID(REPT(0,9-LEN(C379))&amp;C379,8,1)+1,1)+MID(REPT(0,9-LEN(C379))&amp;C379,9,1),10)=0='גליון נתונים-פנימי'!$F$2,B379='גליון נתונים-פנימי'!$D$3),TRUE,"סוג זיהוי או מספר ת.ז לא תקינים")</f>
        <v>סוג זיהוי או מספר ת.ז לא תקינים</v>
      </c>
      <c r="M379" s="12" t="str">
        <f>IF(OR(I379='גליון נתונים-פנימי'!$F$2,J379='גליון נתונים-פנימי'!$F$2),"","סוג או מס' זיהוי אינם תקינים")</f>
        <v>סוג או מס' זיהוי אינם תקינים</v>
      </c>
      <c r="N379" s="12" t="b">
        <f t="shared" si="17"/>
        <v>0</v>
      </c>
      <c r="O379" s="12" t="b">
        <f t="shared" si="17"/>
        <v>1</v>
      </c>
      <c r="P379" s="12" t="b">
        <f t="shared" si="18"/>
        <v>1</v>
      </c>
    </row>
    <row r="380" spans="1:16" x14ac:dyDescent="0.25">
      <c r="A380" s="12">
        <v>377</v>
      </c>
      <c r="B380" s="12"/>
      <c r="C380" s="13"/>
      <c r="D380" s="12"/>
      <c r="E380" s="12" t="s">
        <v>36</v>
      </c>
      <c r="F380" s="12"/>
      <c r="G380" s="14"/>
      <c r="H380" s="6" t="str">
        <f t="shared" si="16"/>
        <v/>
      </c>
      <c r="I380" s="12" t="str">
        <f>IF(AND(LEN(B380)&gt;0,B380='גליון נתונים-פנימי'!$D$4,LEN(C380)=8),TRUE,"סוג זיהוי או מס' דרכון לא תקין")</f>
        <v>סוג זיהוי או מס' דרכון לא תקין</v>
      </c>
      <c r="J380" s="12" t="str">
        <f>IF(AND(LEN(B380)&gt;0,B380='גליון נתונים-פנימי'!$D$3,MOD(MID(REPT(0,9-LEN(C380))&amp;C380,1,1)+MID("0246813579",MID(REPT(0,9-LEN(C380))&amp;C380,2,1)+1,1)+MID(REPT(0,9-LEN(C380))&amp;C380,3,1)+MID("0246813579",MID(REPT(0,9-LEN(C380))&amp;C380,4,1)+1,1)+MID(REPT(0,9-LEN(C380))&amp;C380,5,1)+MID("0246813579",MID(REPT(0,9-LEN(C380))&amp;C380,6,1)+1,1)+MID(REPT(0,9-LEN(C380))&amp;C380,7,1)+MID("0246813579",MID(REPT(0,9-LEN(C380))&amp;C380,8,1)+1,1)+MID(REPT(0,9-LEN(C380))&amp;C380,9,1),10)=0='גליון נתונים-פנימי'!$F$2,B380='גליון נתונים-פנימי'!$D$3),TRUE,"סוג זיהוי או מספר ת.ז לא תקינים")</f>
        <v>סוג זיהוי או מספר ת.ז לא תקינים</v>
      </c>
      <c r="M380" s="12" t="str">
        <f>IF(OR(I380='גליון נתונים-פנימי'!$F$2,J380='גליון נתונים-פנימי'!$F$2),"","סוג או מס' זיהוי אינם תקינים")</f>
        <v>סוג או מס' זיהוי אינם תקינים</v>
      </c>
      <c r="N380" s="12" t="b">
        <f t="shared" si="17"/>
        <v>0</v>
      </c>
      <c r="O380" s="12" t="b">
        <f t="shared" si="17"/>
        <v>1</v>
      </c>
      <c r="P380" s="12" t="b">
        <f t="shared" si="18"/>
        <v>1</v>
      </c>
    </row>
    <row r="381" spans="1:16" x14ac:dyDescent="0.25">
      <c r="A381" s="12">
        <v>378</v>
      </c>
      <c r="B381" s="12"/>
      <c r="C381" s="13"/>
      <c r="D381" s="12"/>
      <c r="E381" s="12" t="s">
        <v>36</v>
      </c>
      <c r="F381" s="12"/>
      <c r="G381" s="14"/>
      <c r="H381" s="6" t="str">
        <f t="shared" si="16"/>
        <v/>
      </c>
      <c r="I381" s="12" t="str">
        <f>IF(AND(LEN(B381)&gt;0,B381='גליון נתונים-פנימי'!$D$4,LEN(C381)=8),TRUE,"סוג זיהוי או מס' דרכון לא תקין")</f>
        <v>סוג זיהוי או מס' דרכון לא תקין</v>
      </c>
      <c r="J381" s="12" t="str">
        <f>IF(AND(LEN(B381)&gt;0,B381='גליון נתונים-פנימי'!$D$3,MOD(MID(REPT(0,9-LEN(C381))&amp;C381,1,1)+MID("0246813579",MID(REPT(0,9-LEN(C381))&amp;C381,2,1)+1,1)+MID(REPT(0,9-LEN(C381))&amp;C381,3,1)+MID("0246813579",MID(REPT(0,9-LEN(C381))&amp;C381,4,1)+1,1)+MID(REPT(0,9-LEN(C381))&amp;C381,5,1)+MID("0246813579",MID(REPT(0,9-LEN(C381))&amp;C381,6,1)+1,1)+MID(REPT(0,9-LEN(C381))&amp;C381,7,1)+MID("0246813579",MID(REPT(0,9-LEN(C381))&amp;C381,8,1)+1,1)+MID(REPT(0,9-LEN(C381))&amp;C381,9,1),10)=0='גליון נתונים-פנימי'!$F$2,B381='גליון נתונים-פנימי'!$D$3),TRUE,"סוג זיהוי או מספר ת.ז לא תקינים")</f>
        <v>סוג זיהוי או מספר ת.ז לא תקינים</v>
      </c>
      <c r="M381" s="12" t="str">
        <f>IF(OR(I381='גליון נתונים-פנימי'!$F$2,J381='גליון נתונים-פנימי'!$F$2),"","סוג או מס' זיהוי אינם תקינים")</f>
        <v>סוג או מס' זיהוי אינם תקינים</v>
      </c>
      <c r="N381" s="12" t="b">
        <f t="shared" si="17"/>
        <v>0</v>
      </c>
      <c r="O381" s="12" t="b">
        <f t="shared" si="17"/>
        <v>1</v>
      </c>
      <c r="P381" s="12" t="b">
        <f t="shared" si="18"/>
        <v>1</v>
      </c>
    </row>
    <row r="382" spans="1:16" x14ac:dyDescent="0.25">
      <c r="A382" s="12">
        <v>379</v>
      </c>
      <c r="B382" s="12"/>
      <c r="C382" s="13"/>
      <c r="D382" s="12"/>
      <c r="E382" s="12" t="s">
        <v>36</v>
      </c>
      <c r="F382" s="12"/>
      <c r="G382" s="14"/>
      <c r="H382" s="6" t="str">
        <f t="shared" si="16"/>
        <v/>
      </c>
      <c r="I382" s="12" t="str">
        <f>IF(AND(LEN(B382)&gt;0,B382='גליון נתונים-פנימי'!$D$4,LEN(C382)=8),TRUE,"סוג זיהוי או מס' דרכון לא תקין")</f>
        <v>סוג זיהוי או מס' דרכון לא תקין</v>
      </c>
      <c r="J382" s="12" t="str">
        <f>IF(AND(LEN(B382)&gt;0,B382='גליון נתונים-פנימי'!$D$3,MOD(MID(REPT(0,9-LEN(C382))&amp;C382,1,1)+MID("0246813579",MID(REPT(0,9-LEN(C382))&amp;C382,2,1)+1,1)+MID(REPT(0,9-LEN(C382))&amp;C382,3,1)+MID("0246813579",MID(REPT(0,9-LEN(C382))&amp;C382,4,1)+1,1)+MID(REPT(0,9-LEN(C382))&amp;C382,5,1)+MID("0246813579",MID(REPT(0,9-LEN(C382))&amp;C382,6,1)+1,1)+MID(REPT(0,9-LEN(C382))&amp;C382,7,1)+MID("0246813579",MID(REPT(0,9-LEN(C382))&amp;C382,8,1)+1,1)+MID(REPT(0,9-LEN(C382))&amp;C382,9,1),10)=0='גליון נתונים-פנימי'!$F$2,B382='גליון נתונים-פנימי'!$D$3),TRUE,"סוג זיהוי או מספר ת.ז לא תקינים")</f>
        <v>סוג זיהוי או מספר ת.ז לא תקינים</v>
      </c>
      <c r="M382" s="12" t="str">
        <f>IF(OR(I382='גליון נתונים-פנימי'!$F$2,J382='גליון נתונים-פנימי'!$F$2),"","סוג או מס' זיהוי אינם תקינים")</f>
        <v>סוג או מס' זיהוי אינם תקינים</v>
      </c>
      <c r="N382" s="12" t="b">
        <f t="shared" si="17"/>
        <v>0</v>
      </c>
      <c r="O382" s="12" t="b">
        <f t="shared" si="17"/>
        <v>1</v>
      </c>
      <c r="P382" s="12" t="b">
        <f t="shared" si="18"/>
        <v>1</v>
      </c>
    </row>
    <row r="383" spans="1:16" x14ac:dyDescent="0.25">
      <c r="A383" s="12">
        <v>380</v>
      </c>
      <c r="B383" s="12"/>
      <c r="C383" s="13"/>
      <c r="D383" s="12"/>
      <c r="E383" s="12" t="s">
        <v>36</v>
      </c>
      <c r="F383" s="12"/>
      <c r="G383" s="14"/>
      <c r="H383" s="6" t="str">
        <f t="shared" si="16"/>
        <v/>
      </c>
      <c r="I383" s="12" t="str">
        <f>IF(AND(LEN(B383)&gt;0,B383='גליון נתונים-פנימי'!$D$4,LEN(C383)=8),TRUE,"סוג זיהוי או מס' דרכון לא תקין")</f>
        <v>סוג זיהוי או מס' דרכון לא תקין</v>
      </c>
      <c r="J383" s="12" t="str">
        <f>IF(AND(LEN(B383)&gt;0,B383='גליון נתונים-פנימי'!$D$3,MOD(MID(REPT(0,9-LEN(C383))&amp;C383,1,1)+MID("0246813579",MID(REPT(0,9-LEN(C383))&amp;C383,2,1)+1,1)+MID(REPT(0,9-LEN(C383))&amp;C383,3,1)+MID("0246813579",MID(REPT(0,9-LEN(C383))&amp;C383,4,1)+1,1)+MID(REPT(0,9-LEN(C383))&amp;C383,5,1)+MID("0246813579",MID(REPT(0,9-LEN(C383))&amp;C383,6,1)+1,1)+MID(REPT(0,9-LEN(C383))&amp;C383,7,1)+MID("0246813579",MID(REPT(0,9-LEN(C383))&amp;C383,8,1)+1,1)+MID(REPT(0,9-LEN(C383))&amp;C383,9,1),10)=0='גליון נתונים-פנימי'!$F$2,B383='גליון נתונים-פנימי'!$D$3),TRUE,"סוג זיהוי או מספר ת.ז לא תקינים")</f>
        <v>סוג זיהוי או מספר ת.ז לא תקינים</v>
      </c>
      <c r="M383" s="12" t="str">
        <f>IF(OR(I383='גליון נתונים-פנימי'!$F$2,J383='גליון נתונים-פנימי'!$F$2),"","סוג או מס' זיהוי אינם תקינים")</f>
        <v>סוג או מס' זיהוי אינם תקינים</v>
      </c>
      <c r="N383" s="12" t="b">
        <f t="shared" si="17"/>
        <v>0</v>
      </c>
      <c r="O383" s="12" t="b">
        <f t="shared" si="17"/>
        <v>1</v>
      </c>
      <c r="P383" s="12" t="b">
        <f t="shared" si="18"/>
        <v>1</v>
      </c>
    </row>
    <row r="384" spans="1:16" x14ac:dyDescent="0.25">
      <c r="A384" s="12">
        <v>381</v>
      </c>
      <c r="B384" s="12"/>
      <c r="C384" s="13"/>
      <c r="D384" s="12"/>
      <c r="E384" s="12" t="s">
        <v>36</v>
      </c>
      <c r="F384" s="12"/>
      <c r="G384" s="14"/>
      <c r="H384" s="6" t="str">
        <f t="shared" si="16"/>
        <v/>
      </c>
      <c r="I384" s="12" t="str">
        <f>IF(AND(LEN(B384)&gt;0,B384='גליון נתונים-פנימי'!$D$4,LEN(C384)=8),TRUE,"סוג זיהוי או מס' דרכון לא תקין")</f>
        <v>סוג זיהוי או מס' דרכון לא תקין</v>
      </c>
      <c r="J384" s="12" t="str">
        <f>IF(AND(LEN(B384)&gt;0,B384='גליון נתונים-פנימי'!$D$3,MOD(MID(REPT(0,9-LEN(C384))&amp;C384,1,1)+MID("0246813579",MID(REPT(0,9-LEN(C384))&amp;C384,2,1)+1,1)+MID(REPT(0,9-LEN(C384))&amp;C384,3,1)+MID("0246813579",MID(REPT(0,9-LEN(C384))&amp;C384,4,1)+1,1)+MID(REPT(0,9-LEN(C384))&amp;C384,5,1)+MID("0246813579",MID(REPT(0,9-LEN(C384))&amp;C384,6,1)+1,1)+MID(REPT(0,9-LEN(C384))&amp;C384,7,1)+MID("0246813579",MID(REPT(0,9-LEN(C384))&amp;C384,8,1)+1,1)+MID(REPT(0,9-LEN(C384))&amp;C384,9,1),10)=0='גליון נתונים-פנימי'!$F$2,B384='גליון נתונים-פנימי'!$D$3),TRUE,"סוג זיהוי או מספר ת.ז לא תקינים")</f>
        <v>סוג זיהוי או מספר ת.ז לא תקינים</v>
      </c>
      <c r="M384" s="12" t="str">
        <f>IF(OR(I384='גליון נתונים-פנימי'!$F$2,J384='גליון נתונים-פנימי'!$F$2),"","סוג או מס' זיהוי אינם תקינים")</f>
        <v>סוג או מס' זיהוי אינם תקינים</v>
      </c>
      <c r="N384" s="12" t="b">
        <f t="shared" si="17"/>
        <v>0</v>
      </c>
      <c r="O384" s="12" t="b">
        <f t="shared" si="17"/>
        <v>1</v>
      </c>
      <c r="P384" s="12" t="b">
        <f t="shared" si="18"/>
        <v>1</v>
      </c>
    </row>
    <row r="385" spans="1:16" x14ac:dyDescent="0.25">
      <c r="A385" s="12">
        <v>382</v>
      </c>
      <c r="B385" s="12"/>
      <c r="C385" s="13"/>
      <c r="D385" s="12"/>
      <c r="E385" s="12" t="s">
        <v>36</v>
      </c>
      <c r="F385" s="12"/>
      <c r="G385" s="14"/>
      <c r="H385" s="6" t="str">
        <f t="shared" si="16"/>
        <v/>
      </c>
      <c r="I385" s="12" t="str">
        <f>IF(AND(LEN(B385)&gt;0,B385='גליון נתונים-פנימי'!$D$4,LEN(C385)=8),TRUE,"סוג זיהוי או מס' דרכון לא תקין")</f>
        <v>סוג זיהוי או מס' דרכון לא תקין</v>
      </c>
      <c r="J385" s="12" t="str">
        <f>IF(AND(LEN(B385)&gt;0,B385='גליון נתונים-פנימי'!$D$3,MOD(MID(REPT(0,9-LEN(C385))&amp;C385,1,1)+MID("0246813579",MID(REPT(0,9-LEN(C385))&amp;C385,2,1)+1,1)+MID(REPT(0,9-LEN(C385))&amp;C385,3,1)+MID("0246813579",MID(REPT(0,9-LEN(C385))&amp;C385,4,1)+1,1)+MID(REPT(0,9-LEN(C385))&amp;C385,5,1)+MID("0246813579",MID(REPT(0,9-LEN(C385))&amp;C385,6,1)+1,1)+MID(REPT(0,9-LEN(C385))&amp;C385,7,1)+MID("0246813579",MID(REPT(0,9-LEN(C385))&amp;C385,8,1)+1,1)+MID(REPT(0,9-LEN(C385))&amp;C385,9,1),10)=0='גליון נתונים-פנימי'!$F$2,B385='גליון נתונים-פנימי'!$D$3),TRUE,"סוג זיהוי או מספר ת.ז לא תקינים")</f>
        <v>סוג זיהוי או מספר ת.ז לא תקינים</v>
      </c>
      <c r="M385" s="12" t="str">
        <f>IF(OR(I385='גליון נתונים-פנימי'!$F$2,J385='גליון נתונים-פנימי'!$F$2),"","סוג או מס' זיהוי אינם תקינים")</f>
        <v>סוג או מס' זיהוי אינם תקינים</v>
      </c>
      <c r="N385" s="12" t="b">
        <f t="shared" si="17"/>
        <v>0</v>
      </c>
      <c r="O385" s="12" t="b">
        <f t="shared" si="17"/>
        <v>1</v>
      </c>
      <c r="P385" s="12" t="b">
        <f t="shared" si="18"/>
        <v>1</v>
      </c>
    </row>
    <row r="386" spans="1:16" x14ac:dyDescent="0.25">
      <c r="A386" s="12">
        <v>383</v>
      </c>
      <c r="B386" s="12"/>
      <c r="C386" s="13"/>
      <c r="D386" s="12"/>
      <c r="E386" s="12" t="s">
        <v>36</v>
      </c>
      <c r="F386" s="12"/>
      <c r="G386" s="14"/>
      <c r="H386" s="6" t="str">
        <f t="shared" si="16"/>
        <v/>
      </c>
      <c r="I386" s="12" t="str">
        <f>IF(AND(LEN(B386)&gt;0,B386='גליון נתונים-פנימי'!$D$4,LEN(C386)=8),TRUE,"סוג זיהוי או מס' דרכון לא תקין")</f>
        <v>סוג זיהוי או מס' דרכון לא תקין</v>
      </c>
      <c r="J386" s="12" t="str">
        <f>IF(AND(LEN(B386)&gt;0,B386='גליון נתונים-פנימי'!$D$3,MOD(MID(REPT(0,9-LEN(C386))&amp;C386,1,1)+MID("0246813579",MID(REPT(0,9-LEN(C386))&amp;C386,2,1)+1,1)+MID(REPT(0,9-LEN(C386))&amp;C386,3,1)+MID("0246813579",MID(REPT(0,9-LEN(C386))&amp;C386,4,1)+1,1)+MID(REPT(0,9-LEN(C386))&amp;C386,5,1)+MID("0246813579",MID(REPT(0,9-LEN(C386))&amp;C386,6,1)+1,1)+MID(REPT(0,9-LEN(C386))&amp;C386,7,1)+MID("0246813579",MID(REPT(0,9-LEN(C386))&amp;C386,8,1)+1,1)+MID(REPT(0,9-LEN(C386))&amp;C386,9,1),10)=0='גליון נתונים-פנימי'!$F$2,B386='גליון נתונים-פנימי'!$D$3),TRUE,"סוג זיהוי או מספר ת.ז לא תקינים")</f>
        <v>סוג זיהוי או מספר ת.ז לא תקינים</v>
      </c>
      <c r="M386" s="12" t="str">
        <f>IF(OR(I386='גליון נתונים-פנימי'!$F$2,J386='גליון נתונים-פנימי'!$F$2),"","סוג או מס' זיהוי אינם תקינים")</f>
        <v>סוג או מס' זיהוי אינם תקינים</v>
      </c>
      <c r="N386" s="12" t="b">
        <f t="shared" si="17"/>
        <v>0</v>
      </c>
      <c r="O386" s="12" t="b">
        <f t="shared" si="17"/>
        <v>1</v>
      </c>
      <c r="P386" s="12" t="b">
        <f t="shared" si="18"/>
        <v>1</v>
      </c>
    </row>
    <row r="387" spans="1:16" x14ac:dyDescent="0.25">
      <c r="A387" s="12">
        <v>384</v>
      </c>
      <c r="B387" s="12"/>
      <c r="C387" s="13"/>
      <c r="D387" s="12"/>
      <c r="E387" s="12" t="s">
        <v>36</v>
      </c>
      <c r="F387" s="12"/>
      <c r="G387" s="14"/>
      <c r="H387" s="6" t="str">
        <f t="shared" si="16"/>
        <v/>
      </c>
      <c r="I387" s="12" t="str">
        <f>IF(AND(LEN(B387)&gt;0,B387='גליון נתונים-פנימי'!$D$4,LEN(C387)=8),TRUE,"סוג זיהוי או מס' דרכון לא תקין")</f>
        <v>סוג זיהוי או מס' דרכון לא תקין</v>
      </c>
      <c r="J387" s="12" t="str">
        <f>IF(AND(LEN(B387)&gt;0,B387='גליון נתונים-פנימי'!$D$3,MOD(MID(REPT(0,9-LEN(C387))&amp;C387,1,1)+MID("0246813579",MID(REPT(0,9-LEN(C387))&amp;C387,2,1)+1,1)+MID(REPT(0,9-LEN(C387))&amp;C387,3,1)+MID("0246813579",MID(REPT(0,9-LEN(C387))&amp;C387,4,1)+1,1)+MID(REPT(0,9-LEN(C387))&amp;C387,5,1)+MID("0246813579",MID(REPT(0,9-LEN(C387))&amp;C387,6,1)+1,1)+MID(REPT(0,9-LEN(C387))&amp;C387,7,1)+MID("0246813579",MID(REPT(0,9-LEN(C387))&amp;C387,8,1)+1,1)+MID(REPT(0,9-LEN(C387))&amp;C387,9,1),10)=0='גליון נתונים-פנימי'!$F$2,B387='גליון נתונים-פנימי'!$D$3),TRUE,"סוג זיהוי או מספר ת.ז לא תקינים")</f>
        <v>סוג זיהוי או מספר ת.ז לא תקינים</v>
      </c>
      <c r="M387" s="12" t="str">
        <f>IF(OR(I387='גליון נתונים-פנימי'!$F$2,J387='גליון נתונים-פנימי'!$F$2),"","סוג או מס' זיהוי אינם תקינים")</f>
        <v>סוג או מס' זיהוי אינם תקינים</v>
      </c>
      <c r="N387" s="12" t="b">
        <f t="shared" si="17"/>
        <v>0</v>
      </c>
      <c r="O387" s="12" t="b">
        <f t="shared" si="17"/>
        <v>1</v>
      </c>
      <c r="P387" s="12" t="b">
        <f t="shared" si="18"/>
        <v>1</v>
      </c>
    </row>
    <row r="388" spans="1:16" x14ac:dyDescent="0.25">
      <c r="A388" s="12">
        <v>385</v>
      </c>
      <c r="B388" s="12"/>
      <c r="C388" s="13"/>
      <c r="D388" s="12"/>
      <c r="E388" s="12" t="s">
        <v>36</v>
      </c>
      <c r="F388" s="12"/>
      <c r="G388" s="14"/>
      <c r="H388" s="6" t="str">
        <f t="shared" si="16"/>
        <v/>
      </c>
      <c r="I388" s="12" t="str">
        <f>IF(AND(LEN(B388)&gt;0,B388='גליון נתונים-פנימי'!$D$4,LEN(C388)=8),TRUE,"סוג זיהוי או מס' דרכון לא תקין")</f>
        <v>סוג זיהוי או מס' דרכון לא תקין</v>
      </c>
      <c r="J388" s="12" t="str">
        <f>IF(AND(LEN(B388)&gt;0,B388='גליון נתונים-פנימי'!$D$3,MOD(MID(REPT(0,9-LEN(C388))&amp;C388,1,1)+MID("0246813579",MID(REPT(0,9-LEN(C388))&amp;C388,2,1)+1,1)+MID(REPT(0,9-LEN(C388))&amp;C388,3,1)+MID("0246813579",MID(REPT(0,9-LEN(C388))&amp;C388,4,1)+1,1)+MID(REPT(0,9-LEN(C388))&amp;C388,5,1)+MID("0246813579",MID(REPT(0,9-LEN(C388))&amp;C388,6,1)+1,1)+MID(REPT(0,9-LEN(C388))&amp;C388,7,1)+MID("0246813579",MID(REPT(0,9-LEN(C388))&amp;C388,8,1)+1,1)+MID(REPT(0,9-LEN(C388))&amp;C388,9,1),10)=0='גליון נתונים-פנימי'!$F$2,B388='גליון נתונים-פנימי'!$D$3),TRUE,"סוג זיהוי או מספר ת.ז לא תקינים")</f>
        <v>סוג זיהוי או מספר ת.ז לא תקינים</v>
      </c>
      <c r="M388" s="12" t="str">
        <f>IF(OR(I388='גליון נתונים-פנימי'!$F$2,J388='גליון נתונים-פנימי'!$F$2),"","סוג או מס' זיהוי אינם תקינים")</f>
        <v>סוג או מס' זיהוי אינם תקינים</v>
      </c>
      <c r="N388" s="12" t="b">
        <f t="shared" si="17"/>
        <v>0</v>
      </c>
      <c r="O388" s="12" t="b">
        <f t="shared" si="17"/>
        <v>1</v>
      </c>
      <c r="P388" s="12" t="b">
        <f t="shared" si="18"/>
        <v>1</v>
      </c>
    </row>
    <row r="389" spans="1:16" x14ac:dyDescent="0.25">
      <c r="A389" s="12">
        <v>386</v>
      </c>
      <c r="B389" s="12"/>
      <c r="C389" s="13"/>
      <c r="D389" s="12"/>
      <c r="E389" s="12" t="s">
        <v>36</v>
      </c>
      <c r="F389" s="12"/>
      <c r="G389" s="14"/>
      <c r="H389" s="6" t="str">
        <f t="shared" ref="H389:H452" si="19">IF(C389="","",M389)</f>
        <v/>
      </c>
      <c r="I389" s="12" t="str">
        <f>IF(AND(LEN(B389)&gt;0,B389='גליון נתונים-פנימי'!$D$4,LEN(C389)=8),TRUE,"סוג זיהוי או מס' דרכון לא תקין")</f>
        <v>סוג זיהוי או מס' דרכון לא תקין</v>
      </c>
      <c r="J389" s="12" t="str">
        <f>IF(AND(LEN(B389)&gt;0,B389='גליון נתונים-פנימי'!$D$3,MOD(MID(REPT(0,9-LEN(C389))&amp;C389,1,1)+MID("0246813579",MID(REPT(0,9-LEN(C389))&amp;C389,2,1)+1,1)+MID(REPT(0,9-LEN(C389))&amp;C389,3,1)+MID("0246813579",MID(REPT(0,9-LEN(C389))&amp;C389,4,1)+1,1)+MID(REPT(0,9-LEN(C389))&amp;C389,5,1)+MID("0246813579",MID(REPT(0,9-LEN(C389))&amp;C389,6,1)+1,1)+MID(REPT(0,9-LEN(C389))&amp;C389,7,1)+MID("0246813579",MID(REPT(0,9-LEN(C389))&amp;C389,8,1)+1,1)+MID(REPT(0,9-LEN(C389))&amp;C389,9,1),10)=0='גליון נתונים-פנימי'!$F$2,B389='גליון נתונים-פנימי'!$D$3),TRUE,"סוג זיהוי או מספר ת.ז לא תקינים")</f>
        <v>סוג זיהוי או מספר ת.ז לא תקינים</v>
      </c>
      <c r="M389" s="12" t="str">
        <f>IF(OR(I389='גליון נתונים-פנימי'!$F$2,J389='גליון נתונים-פנימי'!$F$2),"","סוג או מס' זיהוי אינם תקינים")</f>
        <v>סוג או מס' זיהוי אינם תקינים</v>
      </c>
      <c r="N389" s="12" t="b">
        <f t="shared" ref="N389:O452" si="20">IF(ISTEXT(D389),TRUE,FALSE)</f>
        <v>0</v>
      </c>
      <c r="O389" s="12" t="b">
        <f t="shared" si="20"/>
        <v>1</v>
      </c>
      <c r="P389" s="12" t="b">
        <f t="shared" ref="P389:P452" si="21">IF(LEN(G389)&lt;11,TRUE,FALSE)</f>
        <v>1</v>
      </c>
    </row>
    <row r="390" spans="1:16" x14ac:dyDescent="0.25">
      <c r="A390" s="12">
        <v>387</v>
      </c>
      <c r="B390" s="12"/>
      <c r="C390" s="13"/>
      <c r="D390" s="12"/>
      <c r="E390" s="12" t="s">
        <v>36</v>
      </c>
      <c r="F390" s="12"/>
      <c r="G390" s="14"/>
      <c r="H390" s="6" t="str">
        <f t="shared" si="19"/>
        <v/>
      </c>
      <c r="I390" s="12" t="str">
        <f>IF(AND(LEN(B390)&gt;0,B390='גליון נתונים-פנימי'!$D$4,LEN(C390)=8),TRUE,"סוג זיהוי או מס' דרכון לא תקין")</f>
        <v>סוג זיהוי או מס' דרכון לא תקין</v>
      </c>
      <c r="J390" s="12" t="str">
        <f>IF(AND(LEN(B390)&gt;0,B390='גליון נתונים-פנימי'!$D$3,MOD(MID(REPT(0,9-LEN(C390))&amp;C390,1,1)+MID("0246813579",MID(REPT(0,9-LEN(C390))&amp;C390,2,1)+1,1)+MID(REPT(0,9-LEN(C390))&amp;C390,3,1)+MID("0246813579",MID(REPT(0,9-LEN(C390))&amp;C390,4,1)+1,1)+MID(REPT(0,9-LEN(C390))&amp;C390,5,1)+MID("0246813579",MID(REPT(0,9-LEN(C390))&amp;C390,6,1)+1,1)+MID(REPT(0,9-LEN(C390))&amp;C390,7,1)+MID("0246813579",MID(REPT(0,9-LEN(C390))&amp;C390,8,1)+1,1)+MID(REPT(0,9-LEN(C390))&amp;C390,9,1),10)=0='גליון נתונים-פנימי'!$F$2,B390='גליון נתונים-פנימי'!$D$3),TRUE,"סוג זיהוי או מספר ת.ז לא תקינים")</f>
        <v>סוג זיהוי או מספר ת.ז לא תקינים</v>
      </c>
      <c r="M390" s="12" t="str">
        <f>IF(OR(I390='גליון נתונים-פנימי'!$F$2,J390='גליון נתונים-פנימי'!$F$2),"","סוג או מס' זיהוי אינם תקינים")</f>
        <v>סוג או מס' זיהוי אינם תקינים</v>
      </c>
      <c r="N390" s="12" t="b">
        <f t="shared" si="20"/>
        <v>0</v>
      </c>
      <c r="O390" s="12" t="b">
        <f t="shared" si="20"/>
        <v>1</v>
      </c>
      <c r="P390" s="12" t="b">
        <f t="shared" si="21"/>
        <v>1</v>
      </c>
    </row>
    <row r="391" spans="1:16" x14ac:dyDescent="0.25">
      <c r="A391" s="12">
        <v>388</v>
      </c>
      <c r="B391" s="12"/>
      <c r="C391" s="13"/>
      <c r="D391" s="12"/>
      <c r="E391" s="12" t="s">
        <v>36</v>
      </c>
      <c r="F391" s="12"/>
      <c r="G391" s="14"/>
      <c r="H391" s="6" t="str">
        <f t="shared" si="19"/>
        <v/>
      </c>
      <c r="I391" s="12" t="str">
        <f>IF(AND(LEN(B391)&gt;0,B391='גליון נתונים-פנימי'!$D$4,LEN(C391)=8),TRUE,"סוג זיהוי או מס' דרכון לא תקין")</f>
        <v>סוג זיהוי או מס' דרכון לא תקין</v>
      </c>
      <c r="J391" s="12" t="str">
        <f>IF(AND(LEN(B391)&gt;0,B391='גליון נתונים-פנימי'!$D$3,MOD(MID(REPT(0,9-LEN(C391))&amp;C391,1,1)+MID("0246813579",MID(REPT(0,9-LEN(C391))&amp;C391,2,1)+1,1)+MID(REPT(0,9-LEN(C391))&amp;C391,3,1)+MID("0246813579",MID(REPT(0,9-LEN(C391))&amp;C391,4,1)+1,1)+MID(REPT(0,9-LEN(C391))&amp;C391,5,1)+MID("0246813579",MID(REPT(0,9-LEN(C391))&amp;C391,6,1)+1,1)+MID(REPT(0,9-LEN(C391))&amp;C391,7,1)+MID("0246813579",MID(REPT(0,9-LEN(C391))&amp;C391,8,1)+1,1)+MID(REPT(0,9-LEN(C391))&amp;C391,9,1),10)=0='גליון נתונים-פנימי'!$F$2,B391='גליון נתונים-פנימי'!$D$3),TRUE,"סוג זיהוי או מספר ת.ז לא תקינים")</f>
        <v>סוג זיהוי או מספר ת.ז לא תקינים</v>
      </c>
      <c r="M391" s="12" t="str">
        <f>IF(OR(I391='גליון נתונים-פנימי'!$F$2,J391='גליון נתונים-פנימי'!$F$2),"","סוג או מס' זיהוי אינם תקינים")</f>
        <v>סוג או מס' זיהוי אינם תקינים</v>
      </c>
      <c r="N391" s="12" t="b">
        <f t="shared" si="20"/>
        <v>0</v>
      </c>
      <c r="O391" s="12" t="b">
        <f t="shared" si="20"/>
        <v>1</v>
      </c>
      <c r="P391" s="12" t="b">
        <f t="shared" si="21"/>
        <v>1</v>
      </c>
    </row>
    <row r="392" spans="1:16" x14ac:dyDescent="0.25">
      <c r="A392" s="12">
        <v>389</v>
      </c>
      <c r="B392" s="12"/>
      <c r="C392" s="13"/>
      <c r="D392" s="12"/>
      <c r="E392" s="12" t="s">
        <v>36</v>
      </c>
      <c r="F392" s="12"/>
      <c r="G392" s="14"/>
      <c r="H392" s="6" t="str">
        <f t="shared" si="19"/>
        <v/>
      </c>
      <c r="I392" s="12" t="str">
        <f>IF(AND(LEN(B392)&gt;0,B392='גליון נתונים-פנימי'!$D$4,LEN(C392)=8),TRUE,"סוג זיהוי או מס' דרכון לא תקין")</f>
        <v>סוג זיהוי או מס' דרכון לא תקין</v>
      </c>
      <c r="J392" s="12" t="str">
        <f>IF(AND(LEN(B392)&gt;0,B392='גליון נתונים-פנימי'!$D$3,MOD(MID(REPT(0,9-LEN(C392))&amp;C392,1,1)+MID("0246813579",MID(REPT(0,9-LEN(C392))&amp;C392,2,1)+1,1)+MID(REPT(0,9-LEN(C392))&amp;C392,3,1)+MID("0246813579",MID(REPT(0,9-LEN(C392))&amp;C392,4,1)+1,1)+MID(REPT(0,9-LEN(C392))&amp;C392,5,1)+MID("0246813579",MID(REPT(0,9-LEN(C392))&amp;C392,6,1)+1,1)+MID(REPT(0,9-LEN(C392))&amp;C392,7,1)+MID("0246813579",MID(REPT(0,9-LEN(C392))&amp;C392,8,1)+1,1)+MID(REPT(0,9-LEN(C392))&amp;C392,9,1),10)=0='גליון נתונים-פנימי'!$F$2,B392='גליון נתונים-פנימי'!$D$3),TRUE,"סוג זיהוי או מספר ת.ז לא תקינים")</f>
        <v>סוג זיהוי או מספר ת.ז לא תקינים</v>
      </c>
      <c r="M392" s="12" t="str">
        <f>IF(OR(I392='גליון נתונים-פנימי'!$F$2,J392='גליון נתונים-פנימי'!$F$2),"","סוג או מס' זיהוי אינם תקינים")</f>
        <v>סוג או מס' זיהוי אינם תקינים</v>
      </c>
      <c r="N392" s="12" t="b">
        <f t="shared" si="20"/>
        <v>0</v>
      </c>
      <c r="O392" s="12" t="b">
        <f t="shared" si="20"/>
        <v>1</v>
      </c>
      <c r="P392" s="12" t="b">
        <f t="shared" si="21"/>
        <v>1</v>
      </c>
    </row>
    <row r="393" spans="1:16" x14ac:dyDescent="0.25">
      <c r="A393" s="12">
        <v>390</v>
      </c>
      <c r="B393" s="12"/>
      <c r="C393" s="13"/>
      <c r="D393" s="12"/>
      <c r="E393" s="12" t="s">
        <v>36</v>
      </c>
      <c r="F393" s="12"/>
      <c r="G393" s="14"/>
      <c r="H393" s="6" t="str">
        <f t="shared" si="19"/>
        <v/>
      </c>
      <c r="I393" s="12" t="str">
        <f>IF(AND(LEN(B393)&gt;0,B393='גליון נתונים-פנימי'!$D$4,LEN(C393)=8),TRUE,"סוג זיהוי או מס' דרכון לא תקין")</f>
        <v>סוג זיהוי או מס' דרכון לא תקין</v>
      </c>
      <c r="J393" s="12" t="str">
        <f>IF(AND(LEN(B393)&gt;0,B393='גליון נתונים-פנימי'!$D$3,MOD(MID(REPT(0,9-LEN(C393))&amp;C393,1,1)+MID("0246813579",MID(REPT(0,9-LEN(C393))&amp;C393,2,1)+1,1)+MID(REPT(0,9-LEN(C393))&amp;C393,3,1)+MID("0246813579",MID(REPT(0,9-LEN(C393))&amp;C393,4,1)+1,1)+MID(REPT(0,9-LEN(C393))&amp;C393,5,1)+MID("0246813579",MID(REPT(0,9-LEN(C393))&amp;C393,6,1)+1,1)+MID(REPT(0,9-LEN(C393))&amp;C393,7,1)+MID("0246813579",MID(REPT(0,9-LEN(C393))&amp;C393,8,1)+1,1)+MID(REPT(0,9-LEN(C393))&amp;C393,9,1),10)=0='גליון נתונים-פנימי'!$F$2,B393='גליון נתונים-פנימי'!$D$3),TRUE,"סוג זיהוי או מספר ת.ז לא תקינים")</f>
        <v>סוג זיהוי או מספר ת.ז לא תקינים</v>
      </c>
      <c r="M393" s="12" t="str">
        <f>IF(OR(I393='גליון נתונים-פנימי'!$F$2,J393='גליון נתונים-פנימי'!$F$2),"","סוג או מס' זיהוי אינם תקינים")</f>
        <v>סוג או מס' זיהוי אינם תקינים</v>
      </c>
      <c r="N393" s="12" t="b">
        <f t="shared" si="20"/>
        <v>0</v>
      </c>
      <c r="O393" s="12" t="b">
        <f t="shared" si="20"/>
        <v>1</v>
      </c>
      <c r="P393" s="12" t="b">
        <f t="shared" si="21"/>
        <v>1</v>
      </c>
    </row>
    <row r="394" spans="1:16" x14ac:dyDescent="0.25">
      <c r="A394" s="12">
        <v>391</v>
      </c>
      <c r="B394" s="12"/>
      <c r="C394" s="13"/>
      <c r="D394" s="12"/>
      <c r="E394" s="12" t="s">
        <v>36</v>
      </c>
      <c r="F394" s="12"/>
      <c r="G394" s="14"/>
      <c r="H394" s="6" t="str">
        <f t="shared" si="19"/>
        <v/>
      </c>
      <c r="I394" s="12" t="str">
        <f>IF(AND(LEN(B394)&gt;0,B394='גליון נתונים-פנימי'!$D$4,LEN(C394)=8),TRUE,"סוג זיהוי או מס' דרכון לא תקין")</f>
        <v>סוג זיהוי או מס' דרכון לא תקין</v>
      </c>
      <c r="J394" s="12" t="str">
        <f>IF(AND(LEN(B394)&gt;0,B394='גליון נתונים-פנימי'!$D$3,MOD(MID(REPT(0,9-LEN(C394))&amp;C394,1,1)+MID("0246813579",MID(REPT(0,9-LEN(C394))&amp;C394,2,1)+1,1)+MID(REPT(0,9-LEN(C394))&amp;C394,3,1)+MID("0246813579",MID(REPT(0,9-LEN(C394))&amp;C394,4,1)+1,1)+MID(REPT(0,9-LEN(C394))&amp;C394,5,1)+MID("0246813579",MID(REPT(0,9-LEN(C394))&amp;C394,6,1)+1,1)+MID(REPT(0,9-LEN(C394))&amp;C394,7,1)+MID("0246813579",MID(REPT(0,9-LEN(C394))&amp;C394,8,1)+1,1)+MID(REPT(0,9-LEN(C394))&amp;C394,9,1),10)=0='גליון נתונים-פנימי'!$F$2,B394='גליון נתונים-פנימי'!$D$3),TRUE,"סוג זיהוי או מספר ת.ז לא תקינים")</f>
        <v>סוג זיהוי או מספר ת.ז לא תקינים</v>
      </c>
      <c r="M394" s="12" t="str">
        <f>IF(OR(I394='גליון נתונים-פנימי'!$F$2,J394='גליון נתונים-פנימי'!$F$2),"","סוג או מס' זיהוי אינם תקינים")</f>
        <v>סוג או מס' זיהוי אינם תקינים</v>
      </c>
      <c r="N394" s="12" t="b">
        <f t="shared" si="20"/>
        <v>0</v>
      </c>
      <c r="O394" s="12" t="b">
        <f t="shared" si="20"/>
        <v>1</v>
      </c>
      <c r="P394" s="12" t="b">
        <f t="shared" si="21"/>
        <v>1</v>
      </c>
    </row>
    <row r="395" spans="1:16" x14ac:dyDescent="0.25">
      <c r="A395" s="12">
        <v>392</v>
      </c>
      <c r="B395" s="12"/>
      <c r="C395" s="13"/>
      <c r="D395" s="12"/>
      <c r="E395" s="12" t="s">
        <v>36</v>
      </c>
      <c r="F395" s="12"/>
      <c r="G395" s="14"/>
      <c r="H395" s="6" t="str">
        <f t="shared" si="19"/>
        <v/>
      </c>
      <c r="I395" s="12" t="str">
        <f>IF(AND(LEN(B395)&gt;0,B395='גליון נתונים-פנימי'!$D$4,LEN(C395)=8),TRUE,"סוג זיהוי או מס' דרכון לא תקין")</f>
        <v>סוג זיהוי או מס' דרכון לא תקין</v>
      </c>
      <c r="J395" s="12" t="str">
        <f>IF(AND(LEN(B395)&gt;0,B395='גליון נתונים-פנימי'!$D$3,MOD(MID(REPT(0,9-LEN(C395))&amp;C395,1,1)+MID("0246813579",MID(REPT(0,9-LEN(C395))&amp;C395,2,1)+1,1)+MID(REPT(0,9-LEN(C395))&amp;C395,3,1)+MID("0246813579",MID(REPT(0,9-LEN(C395))&amp;C395,4,1)+1,1)+MID(REPT(0,9-LEN(C395))&amp;C395,5,1)+MID("0246813579",MID(REPT(0,9-LEN(C395))&amp;C395,6,1)+1,1)+MID(REPT(0,9-LEN(C395))&amp;C395,7,1)+MID("0246813579",MID(REPT(0,9-LEN(C395))&amp;C395,8,1)+1,1)+MID(REPT(0,9-LEN(C395))&amp;C395,9,1),10)=0='גליון נתונים-פנימי'!$F$2,B395='גליון נתונים-פנימי'!$D$3),TRUE,"סוג זיהוי או מספר ת.ז לא תקינים")</f>
        <v>סוג זיהוי או מספר ת.ז לא תקינים</v>
      </c>
      <c r="M395" s="12" t="str">
        <f>IF(OR(I395='גליון נתונים-פנימי'!$F$2,J395='גליון נתונים-פנימי'!$F$2),"","סוג או מס' זיהוי אינם תקינים")</f>
        <v>סוג או מס' זיהוי אינם תקינים</v>
      </c>
      <c r="N395" s="12" t="b">
        <f t="shared" si="20"/>
        <v>0</v>
      </c>
      <c r="O395" s="12" t="b">
        <f t="shared" si="20"/>
        <v>1</v>
      </c>
      <c r="P395" s="12" t="b">
        <f t="shared" si="21"/>
        <v>1</v>
      </c>
    </row>
    <row r="396" spans="1:16" x14ac:dyDescent="0.25">
      <c r="A396" s="12">
        <v>393</v>
      </c>
      <c r="B396" s="12"/>
      <c r="C396" s="13"/>
      <c r="D396" s="12"/>
      <c r="E396" s="12" t="s">
        <v>36</v>
      </c>
      <c r="F396" s="12"/>
      <c r="G396" s="14"/>
      <c r="H396" s="6" t="str">
        <f t="shared" si="19"/>
        <v/>
      </c>
      <c r="I396" s="12" t="str">
        <f>IF(AND(LEN(B396)&gt;0,B396='גליון נתונים-פנימי'!$D$4,LEN(C396)=8),TRUE,"סוג זיהוי או מס' דרכון לא תקין")</f>
        <v>סוג זיהוי או מס' דרכון לא תקין</v>
      </c>
      <c r="J396" s="12" t="str">
        <f>IF(AND(LEN(B396)&gt;0,B396='גליון נתונים-פנימי'!$D$3,MOD(MID(REPT(0,9-LEN(C396))&amp;C396,1,1)+MID("0246813579",MID(REPT(0,9-LEN(C396))&amp;C396,2,1)+1,1)+MID(REPT(0,9-LEN(C396))&amp;C396,3,1)+MID("0246813579",MID(REPT(0,9-LEN(C396))&amp;C396,4,1)+1,1)+MID(REPT(0,9-LEN(C396))&amp;C396,5,1)+MID("0246813579",MID(REPT(0,9-LEN(C396))&amp;C396,6,1)+1,1)+MID(REPT(0,9-LEN(C396))&amp;C396,7,1)+MID("0246813579",MID(REPT(0,9-LEN(C396))&amp;C396,8,1)+1,1)+MID(REPT(0,9-LEN(C396))&amp;C396,9,1),10)=0='גליון נתונים-פנימי'!$F$2,B396='גליון נתונים-פנימי'!$D$3),TRUE,"סוג זיהוי או מספר ת.ז לא תקינים")</f>
        <v>סוג זיהוי או מספר ת.ז לא תקינים</v>
      </c>
      <c r="M396" s="12" t="str">
        <f>IF(OR(I396='גליון נתונים-פנימי'!$F$2,J396='גליון נתונים-פנימי'!$F$2),"","סוג או מס' זיהוי אינם תקינים")</f>
        <v>סוג או מס' זיהוי אינם תקינים</v>
      </c>
      <c r="N396" s="12" t="b">
        <f t="shared" si="20"/>
        <v>0</v>
      </c>
      <c r="O396" s="12" t="b">
        <f t="shared" si="20"/>
        <v>1</v>
      </c>
      <c r="P396" s="12" t="b">
        <f t="shared" si="21"/>
        <v>1</v>
      </c>
    </row>
    <row r="397" spans="1:16" x14ac:dyDescent="0.25">
      <c r="A397" s="12">
        <v>394</v>
      </c>
      <c r="B397" s="12"/>
      <c r="C397" s="13"/>
      <c r="D397" s="12"/>
      <c r="E397" s="12" t="s">
        <v>36</v>
      </c>
      <c r="F397" s="12"/>
      <c r="G397" s="14"/>
      <c r="H397" s="6" t="str">
        <f t="shared" si="19"/>
        <v/>
      </c>
      <c r="I397" s="12" t="str">
        <f>IF(AND(LEN(B397)&gt;0,B397='גליון נתונים-פנימי'!$D$4,LEN(C397)=8),TRUE,"סוג זיהוי או מס' דרכון לא תקין")</f>
        <v>סוג זיהוי או מס' דרכון לא תקין</v>
      </c>
      <c r="J397" s="12" t="str">
        <f>IF(AND(LEN(B397)&gt;0,B397='גליון נתונים-פנימי'!$D$3,MOD(MID(REPT(0,9-LEN(C397))&amp;C397,1,1)+MID("0246813579",MID(REPT(0,9-LEN(C397))&amp;C397,2,1)+1,1)+MID(REPT(0,9-LEN(C397))&amp;C397,3,1)+MID("0246813579",MID(REPT(0,9-LEN(C397))&amp;C397,4,1)+1,1)+MID(REPT(0,9-LEN(C397))&amp;C397,5,1)+MID("0246813579",MID(REPT(0,9-LEN(C397))&amp;C397,6,1)+1,1)+MID(REPT(0,9-LEN(C397))&amp;C397,7,1)+MID("0246813579",MID(REPT(0,9-LEN(C397))&amp;C397,8,1)+1,1)+MID(REPT(0,9-LEN(C397))&amp;C397,9,1),10)=0='גליון נתונים-פנימי'!$F$2,B397='גליון נתונים-פנימי'!$D$3),TRUE,"סוג זיהוי או מספר ת.ז לא תקינים")</f>
        <v>סוג זיהוי או מספר ת.ז לא תקינים</v>
      </c>
      <c r="M397" s="12" t="str">
        <f>IF(OR(I397='גליון נתונים-פנימי'!$F$2,J397='גליון נתונים-פנימי'!$F$2),"","סוג או מס' זיהוי אינם תקינים")</f>
        <v>סוג או מס' זיהוי אינם תקינים</v>
      </c>
      <c r="N397" s="12" t="b">
        <f t="shared" si="20"/>
        <v>0</v>
      </c>
      <c r="O397" s="12" t="b">
        <f t="shared" si="20"/>
        <v>1</v>
      </c>
      <c r="P397" s="12" t="b">
        <f t="shared" si="21"/>
        <v>1</v>
      </c>
    </row>
    <row r="398" spans="1:16" x14ac:dyDescent="0.25">
      <c r="A398" s="12">
        <v>395</v>
      </c>
      <c r="B398" s="12"/>
      <c r="C398" s="13"/>
      <c r="D398" s="12"/>
      <c r="E398" s="12" t="s">
        <v>36</v>
      </c>
      <c r="F398" s="12"/>
      <c r="G398" s="14"/>
      <c r="H398" s="6" t="str">
        <f t="shared" si="19"/>
        <v/>
      </c>
      <c r="I398" s="12" t="str">
        <f>IF(AND(LEN(B398)&gt;0,B398='גליון נתונים-פנימי'!$D$4,LEN(C398)=8),TRUE,"סוג זיהוי או מס' דרכון לא תקין")</f>
        <v>סוג זיהוי או מס' דרכון לא תקין</v>
      </c>
      <c r="J398" s="12" t="str">
        <f>IF(AND(LEN(B398)&gt;0,B398='גליון נתונים-פנימי'!$D$3,MOD(MID(REPT(0,9-LEN(C398))&amp;C398,1,1)+MID("0246813579",MID(REPT(0,9-LEN(C398))&amp;C398,2,1)+1,1)+MID(REPT(0,9-LEN(C398))&amp;C398,3,1)+MID("0246813579",MID(REPT(0,9-LEN(C398))&amp;C398,4,1)+1,1)+MID(REPT(0,9-LEN(C398))&amp;C398,5,1)+MID("0246813579",MID(REPT(0,9-LEN(C398))&amp;C398,6,1)+1,1)+MID(REPT(0,9-LEN(C398))&amp;C398,7,1)+MID("0246813579",MID(REPT(0,9-LEN(C398))&amp;C398,8,1)+1,1)+MID(REPT(0,9-LEN(C398))&amp;C398,9,1),10)=0='גליון נתונים-פנימי'!$F$2,B398='גליון נתונים-פנימי'!$D$3),TRUE,"סוג זיהוי או מספר ת.ז לא תקינים")</f>
        <v>סוג זיהוי או מספר ת.ז לא תקינים</v>
      </c>
      <c r="M398" s="12" t="str">
        <f>IF(OR(I398='גליון נתונים-פנימי'!$F$2,J398='גליון נתונים-פנימי'!$F$2),"","סוג או מס' זיהוי אינם תקינים")</f>
        <v>סוג או מס' זיהוי אינם תקינים</v>
      </c>
      <c r="N398" s="12" t="b">
        <f t="shared" si="20"/>
        <v>0</v>
      </c>
      <c r="O398" s="12" t="b">
        <f t="shared" si="20"/>
        <v>1</v>
      </c>
      <c r="P398" s="12" t="b">
        <f t="shared" si="21"/>
        <v>1</v>
      </c>
    </row>
    <row r="399" spans="1:16" x14ac:dyDescent="0.25">
      <c r="A399" s="12">
        <v>396</v>
      </c>
      <c r="B399" s="12"/>
      <c r="C399" s="13"/>
      <c r="D399" s="12"/>
      <c r="E399" s="12" t="s">
        <v>36</v>
      </c>
      <c r="F399" s="12"/>
      <c r="G399" s="14"/>
      <c r="H399" s="6" t="str">
        <f t="shared" si="19"/>
        <v/>
      </c>
      <c r="I399" s="12" t="str">
        <f>IF(AND(LEN(B399)&gt;0,B399='גליון נתונים-פנימי'!$D$4,LEN(C399)=8),TRUE,"סוג זיהוי או מס' דרכון לא תקין")</f>
        <v>סוג זיהוי או מס' דרכון לא תקין</v>
      </c>
      <c r="J399" s="12" t="str">
        <f>IF(AND(LEN(B399)&gt;0,B399='גליון נתונים-פנימי'!$D$3,MOD(MID(REPT(0,9-LEN(C399))&amp;C399,1,1)+MID("0246813579",MID(REPT(0,9-LEN(C399))&amp;C399,2,1)+1,1)+MID(REPT(0,9-LEN(C399))&amp;C399,3,1)+MID("0246813579",MID(REPT(0,9-LEN(C399))&amp;C399,4,1)+1,1)+MID(REPT(0,9-LEN(C399))&amp;C399,5,1)+MID("0246813579",MID(REPT(0,9-LEN(C399))&amp;C399,6,1)+1,1)+MID(REPT(0,9-LEN(C399))&amp;C399,7,1)+MID("0246813579",MID(REPT(0,9-LEN(C399))&amp;C399,8,1)+1,1)+MID(REPT(0,9-LEN(C399))&amp;C399,9,1),10)=0='גליון נתונים-פנימי'!$F$2,B399='גליון נתונים-פנימי'!$D$3),TRUE,"סוג זיהוי או מספר ת.ז לא תקינים")</f>
        <v>סוג זיהוי או מספר ת.ז לא תקינים</v>
      </c>
      <c r="M399" s="12" t="str">
        <f>IF(OR(I399='גליון נתונים-פנימי'!$F$2,J399='גליון נתונים-פנימי'!$F$2),"","סוג או מס' זיהוי אינם תקינים")</f>
        <v>סוג או מס' זיהוי אינם תקינים</v>
      </c>
      <c r="N399" s="12" t="b">
        <f t="shared" si="20"/>
        <v>0</v>
      </c>
      <c r="O399" s="12" t="b">
        <f t="shared" si="20"/>
        <v>1</v>
      </c>
      <c r="P399" s="12" t="b">
        <f t="shared" si="21"/>
        <v>1</v>
      </c>
    </row>
    <row r="400" spans="1:16" x14ac:dyDescent="0.25">
      <c r="A400" s="12">
        <v>397</v>
      </c>
      <c r="B400" s="12"/>
      <c r="C400" s="13"/>
      <c r="D400" s="12"/>
      <c r="E400" s="12" t="s">
        <v>36</v>
      </c>
      <c r="F400" s="12"/>
      <c r="G400" s="14"/>
      <c r="H400" s="6" t="str">
        <f t="shared" si="19"/>
        <v/>
      </c>
      <c r="I400" s="12" t="str">
        <f>IF(AND(LEN(B400)&gt;0,B400='גליון נתונים-פנימי'!$D$4,LEN(C400)=8),TRUE,"סוג זיהוי או מס' דרכון לא תקין")</f>
        <v>סוג זיהוי או מס' דרכון לא תקין</v>
      </c>
      <c r="J400" s="12" t="str">
        <f>IF(AND(LEN(B400)&gt;0,B400='גליון נתונים-פנימי'!$D$3,MOD(MID(REPT(0,9-LEN(C400))&amp;C400,1,1)+MID("0246813579",MID(REPT(0,9-LEN(C400))&amp;C400,2,1)+1,1)+MID(REPT(0,9-LEN(C400))&amp;C400,3,1)+MID("0246813579",MID(REPT(0,9-LEN(C400))&amp;C400,4,1)+1,1)+MID(REPT(0,9-LEN(C400))&amp;C400,5,1)+MID("0246813579",MID(REPT(0,9-LEN(C400))&amp;C400,6,1)+1,1)+MID(REPT(0,9-LEN(C400))&amp;C400,7,1)+MID("0246813579",MID(REPT(0,9-LEN(C400))&amp;C400,8,1)+1,1)+MID(REPT(0,9-LEN(C400))&amp;C400,9,1),10)=0='גליון נתונים-פנימי'!$F$2,B400='גליון נתונים-פנימי'!$D$3),TRUE,"סוג זיהוי או מספר ת.ז לא תקינים")</f>
        <v>סוג זיהוי או מספר ת.ז לא תקינים</v>
      </c>
      <c r="M400" s="12" t="str">
        <f>IF(OR(I400='גליון נתונים-פנימי'!$F$2,J400='גליון נתונים-פנימי'!$F$2),"","סוג או מס' זיהוי אינם תקינים")</f>
        <v>סוג או מס' זיהוי אינם תקינים</v>
      </c>
      <c r="N400" s="12" t="b">
        <f t="shared" si="20"/>
        <v>0</v>
      </c>
      <c r="O400" s="12" t="b">
        <f t="shared" si="20"/>
        <v>1</v>
      </c>
      <c r="P400" s="12" t="b">
        <f t="shared" si="21"/>
        <v>1</v>
      </c>
    </row>
    <row r="401" spans="1:16" x14ac:dyDescent="0.25">
      <c r="A401" s="12">
        <v>398</v>
      </c>
      <c r="B401" s="12"/>
      <c r="C401" s="13"/>
      <c r="D401" s="12"/>
      <c r="E401" s="12" t="s">
        <v>36</v>
      </c>
      <c r="F401" s="12"/>
      <c r="G401" s="14"/>
      <c r="H401" s="6" t="str">
        <f t="shared" si="19"/>
        <v/>
      </c>
      <c r="I401" s="12" t="str">
        <f>IF(AND(LEN(B401)&gt;0,B401='גליון נתונים-פנימי'!$D$4,LEN(C401)=8),TRUE,"סוג זיהוי או מס' דרכון לא תקין")</f>
        <v>סוג זיהוי או מס' דרכון לא תקין</v>
      </c>
      <c r="J401" s="12" t="str">
        <f>IF(AND(LEN(B401)&gt;0,B401='גליון נתונים-פנימי'!$D$3,MOD(MID(REPT(0,9-LEN(C401))&amp;C401,1,1)+MID("0246813579",MID(REPT(0,9-LEN(C401))&amp;C401,2,1)+1,1)+MID(REPT(0,9-LEN(C401))&amp;C401,3,1)+MID("0246813579",MID(REPT(0,9-LEN(C401))&amp;C401,4,1)+1,1)+MID(REPT(0,9-LEN(C401))&amp;C401,5,1)+MID("0246813579",MID(REPT(0,9-LEN(C401))&amp;C401,6,1)+1,1)+MID(REPT(0,9-LEN(C401))&amp;C401,7,1)+MID("0246813579",MID(REPT(0,9-LEN(C401))&amp;C401,8,1)+1,1)+MID(REPT(0,9-LEN(C401))&amp;C401,9,1),10)=0='גליון נתונים-פנימי'!$F$2,B401='גליון נתונים-פנימי'!$D$3),TRUE,"סוג זיהוי או מספר ת.ז לא תקינים")</f>
        <v>סוג זיהוי או מספר ת.ז לא תקינים</v>
      </c>
      <c r="M401" s="12" t="str">
        <f>IF(OR(I401='גליון נתונים-פנימי'!$F$2,J401='גליון נתונים-פנימי'!$F$2),"","סוג או מס' זיהוי אינם תקינים")</f>
        <v>סוג או מס' זיהוי אינם תקינים</v>
      </c>
      <c r="N401" s="12" t="b">
        <f t="shared" si="20"/>
        <v>0</v>
      </c>
      <c r="O401" s="12" t="b">
        <f t="shared" si="20"/>
        <v>1</v>
      </c>
      <c r="P401" s="12" t="b">
        <f t="shared" si="21"/>
        <v>1</v>
      </c>
    </row>
    <row r="402" spans="1:16" x14ac:dyDescent="0.25">
      <c r="A402" s="12">
        <v>399</v>
      </c>
      <c r="B402" s="12"/>
      <c r="C402" s="13"/>
      <c r="D402" s="12"/>
      <c r="E402" s="12" t="s">
        <v>36</v>
      </c>
      <c r="F402" s="12"/>
      <c r="G402" s="14"/>
      <c r="H402" s="6" t="str">
        <f t="shared" si="19"/>
        <v/>
      </c>
      <c r="I402" s="12" t="str">
        <f>IF(AND(LEN(B402)&gt;0,B402='גליון נתונים-פנימי'!$D$4,LEN(C402)=8),TRUE,"סוג זיהוי או מס' דרכון לא תקין")</f>
        <v>סוג זיהוי או מס' דרכון לא תקין</v>
      </c>
      <c r="J402" s="12" t="str">
        <f>IF(AND(LEN(B402)&gt;0,B402='גליון נתונים-פנימי'!$D$3,MOD(MID(REPT(0,9-LEN(C402))&amp;C402,1,1)+MID("0246813579",MID(REPT(0,9-LEN(C402))&amp;C402,2,1)+1,1)+MID(REPT(0,9-LEN(C402))&amp;C402,3,1)+MID("0246813579",MID(REPT(0,9-LEN(C402))&amp;C402,4,1)+1,1)+MID(REPT(0,9-LEN(C402))&amp;C402,5,1)+MID("0246813579",MID(REPT(0,9-LEN(C402))&amp;C402,6,1)+1,1)+MID(REPT(0,9-LEN(C402))&amp;C402,7,1)+MID("0246813579",MID(REPT(0,9-LEN(C402))&amp;C402,8,1)+1,1)+MID(REPT(0,9-LEN(C402))&amp;C402,9,1),10)=0='גליון נתונים-פנימי'!$F$2,B402='גליון נתונים-פנימי'!$D$3),TRUE,"סוג זיהוי או מספר ת.ז לא תקינים")</f>
        <v>סוג זיהוי או מספר ת.ז לא תקינים</v>
      </c>
      <c r="M402" s="12" t="str">
        <f>IF(OR(I402='גליון נתונים-פנימי'!$F$2,J402='גליון נתונים-פנימי'!$F$2),"","סוג או מס' זיהוי אינם תקינים")</f>
        <v>סוג או מס' זיהוי אינם תקינים</v>
      </c>
      <c r="N402" s="12" t="b">
        <f t="shared" si="20"/>
        <v>0</v>
      </c>
      <c r="O402" s="12" t="b">
        <f t="shared" si="20"/>
        <v>1</v>
      </c>
      <c r="P402" s="12" t="b">
        <f t="shared" si="21"/>
        <v>1</v>
      </c>
    </row>
    <row r="403" spans="1:16" x14ac:dyDescent="0.25">
      <c r="A403" s="12">
        <v>400</v>
      </c>
      <c r="B403" s="12"/>
      <c r="C403" s="13"/>
      <c r="D403" s="12"/>
      <c r="E403" s="12" t="s">
        <v>36</v>
      </c>
      <c r="F403" s="12"/>
      <c r="G403" s="14"/>
      <c r="H403" s="6" t="str">
        <f t="shared" si="19"/>
        <v/>
      </c>
      <c r="I403" s="12" t="str">
        <f>IF(AND(LEN(B403)&gt;0,B403='גליון נתונים-פנימי'!$D$4,LEN(C403)=8),TRUE,"סוג זיהוי או מס' דרכון לא תקין")</f>
        <v>סוג זיהוי או מס' דרכון לא תקין</v>
      </c>
      <c r="J403" s="12" t="str">
        <f>IF(AND(LEN(B403)&gt;0,B403='גליון נתונים-פנימי'!$D$3,MOD(MID(REPT(0,9-LEN(C403))&amp;C403,1,1)+MID("0246813579",MID(REPT(0,9-LEN(C403))&amp;C403,2,1)+1,1)+MID(REPT(0,9-LEN(C403))&amp;C403,3,1)+MID("0246813579",MID(REPT(0,9-LEN(C403))&amp;C403,4,1)+1,1)+MID(REPT(0,9-LEN(C403))&amp;C403,5,1)+MID("0246813579",MID(REPT(0,9-LEN(C403))&amp;C403,6,1)+1,1)+MID(REPT(0,9-LEN(C403))&amp;C403,7,1)+MID("0246813579",MID(REPT(0,9-LEN(C403))&amp;C403,8,1)+1,1)+MID(REPT(0,9-LEN(C403))&amp;C403,9,1),10)=0='גליון נתונים-פנימי'!$F$2,B403='גליון נתונים-פנימי'!$D$3),TRUE,"סוג זיהוי או מספר ת.ז לא תקינים")</f>
        <v>סוג זיהוי או מספר ת.ז לא תקינים</v>
      </c>
      <c r="M403" s="12" t="str">
        <f>IF(OR(I403='גליון נתונים-פנימי'!$F$2,J403='גליון נתונים-פנימי'!$F$2),"","סוג או מס' זיהוי אינם תקינים")</f>
        <v>סוג או מס' זיהוי אינם תקינים</v>
      </c>
      <c r="N403" s="12" t="b">
        <f t="shared" si="20"/>
        <v>0</v>
      </c>
      <c r="O403" s="12" t="b">
        <f t="shared" si="20"/>
        <v>1</v>
      </c>
      <c r="P403" s="12" t="b">
        <f t="shared" si="21"/>
        <v>1</v>
      </c>
    </row>
    <row r="404" spans="1:16" x14ac:dyDescent="0.25">
      <c r="A404" s="12">
        <v>401</v>
      </c>
      <c r="B404" s="12"/>
      <c r="C404" s="13"/>
      <c r="D404" s="12"/>
      <c r="E404" s="12" t="s">
        <v>36</v>
      </c>
      <c r="F404" s="12"/>
      <c r="G404" s="14"/>
      <c r="H404" s="6" t="str">
        <f t="shared" si="19"/>
        <v/>
      </c>
      <c r="I404" s="12" t="str">
        <f>IF(AND(LEN(B404)&gt;0,B404='גליון נתונים-פנימי'!$D$4,LEN(C404)=8),TRUE,"סוג זיהוי או מס' דרכון לא תקין")</f>
        <v>סוג זיהוי או מס' דרכון לא תקין</v>
      </c>
      <c r="J404" s="12" t="str">
        <f>IF(AND(LEN(B404)&gt;0,B404='גליון נתונים-פנימי'!$D$3,MOD(MID(REPT(0,9-LEN(C404))&amp;C404,1,1)+MID("0246813579",MID(REPT(0,9-LEN(C404))&amp;C404,2,1)+1,1)+MID(REPT(0,9-LEN(C404))&amp;C404,3,1)+MID("0246813579",MID(REPT(0,9-LEN(C404))&amp;C404,4,1)+1,1)+MID(REPT(0,9-LEN(C404))&amp;C404,5,1)+MID("0246813579",MID(REPT(0,9-LEN(C404))&amp;C404,6,1)+1,1)+MID(REPT(0,9-LEN(C404))&amp;C404,7,1)+MID("0246813579",MID(REPT(0,9-LEN(C404))&amp;C404,8,1)+1,1)+MID(REPT(0,9-LEN(C404))&amp;C404,9,1),10)=0='גליון נתונים-פנימי'!$F$2,B404='גליון נתונים-פנימי'!$D$3),TRUE,"סוג זיהוי או מספר ת.ז לא תקינים")</f>
        <v>סוג זיהוי או מספר ת.ז לא תקינים</v>
      </c>
      <c r="M404" s="12" t="str">
        <f>IF(OR(I404='גליון נתונים-פנימי'!$F$2,J404='גליון נתונים-פנימי'!$F$2),"","סוג או מס' זיהוי אינם תקינים")</f>
        <v>סוג או מס' זיהוי אינם תקינים</v>
      </c>
      <c r="N404" s="12" t="b">
        <f t="shared" si="20"/>
        <v>0</v>
      </c>
      <c r="O404" s="12" t="b">
        <f t="shared" si="20"/>
        <v>1</v>
      </c>
      <c r="P404" s="12" t="b">
        <f t="shared" si="21"/>
        <v>1</v>
      </c>
    </row>
    <row r="405" spans="1:16" x14ac:dyDescent="0.25">
      <c r="A405" s="12">
        <v>402</v>
      </c>
      <c r="B405" s="12"/>
      <c r="C405" s="13"/>
      <c r="D405" s="12"/>
      <c r="E405" s="12" t="s">
        <v>36</v>
      </c>
      <c r="F405" s="12"/>
      <c r="G405" s="14"/>
      <c r="H405" s="6" t="str">
        <f t="shared" si="19"/>
        <v/>
      </c>
      <c r="I405" s="12" t="str">
        <f>IF(AND(LEN(B405)&gt;0,B405='גליון נתונים-פנימי'!$D$4,LEN(C405)=8),TRUE,"סוג זיהוי או מס' דרכון לא תקין")</f>
        <v>סוג זיהוי או מס' דרכון לא תקין</v>
      </c>
      <c r="J405" s="12" t="str">
        <f>IF(AND(LEN(B405)&gt;0,B405='גליון נתונים-פנימי'!$D$3,MOD(MID(REPT(0,9-LEN(C405))&amp;C405,1,1)+MID("0246813579",MID(REPT(0,9-LEN(C405))&amp;C405,2,1)+1,1)+MID(REPT(0,9-LEN(C405))&amp;C405,3,1)+MID("0246813579",MID(REPT(0,9-LEN(C405))&amp;C405,4,1)+1,1)+MID(REPT(0,9-LEN(C405))&amp;C405,5,1)+MID("0246813579",MID(REPT(0,9-LEN(C405))&amp;C405,6,1)+1,1)+MID(REPT(0,9-LEN(C405))&amp;C405,7,1)+MID("0246813579",MID(REPT(0,9-LEN(C405))&amp;C405,8,1)+1,1)+MID(REPT(0,9-LEN(C405))&amp;C405,9,1),10)=0='גליון נתונים-פנימי'!$F$2,B405='גליון נתונים-פנימי'!$D$3),TRUE,"סוג זיהוי או מספר ת.ז לא תקינים")</f>
        <v>סוג זיהוי או מספר ת.ז לא תקינים</v>
      </c>
      <c r="M405" s="12" t="str">
        <f>IF(OR(I405='גליון נתונים-פנימי'!$F$2,J405='גליון נתונים-פנימי'!$F$2),"","סוג או מס' זיהוי אינם תקינים")</f>
        <v>סוג או מס' זיהוי אינם תקינים</v>
      </c>
      <c r="N405" s="12" t="b">
        <f t="shared" si="20"/>
        <v>0</v>
      </c>
      <c r="O405" s="12" t="b">
        <f t="shared" si="20"/>
        <v>1</v>
      </c>
      <c r="P405" s="12" t="b">
        <f t="shared" si="21"/>
        <v>1</v>
      </c>
    </row>
    <row r="406" spans="1:16" x14ac:dyDescent="0.25">
      <c r="A406" s="12">
        <v>403</v>
      </c>
      <c r="B406" s="12"/>
      <c r="C406" s="13"/>
      <c r="D406" s="12"/>
      <c r="E406" s="12" t="s">
        <v>36</v>
      </c>
      <c r="F406" s="12"/>
      <c r="G406" s="14"/>
      <c r="H406" s="6" t="str">
        <f t="shared" si="19"/>
        <v/>
      </c>
      <c r="I406" s="12" t="str">
        <f>IF(AND(LEN(B406)&gt;0,B406='גליון נתונים-פנימי'!$D$4,LEN(C406)=8),TRUE,"סוג זיהוי או מס' דרכון לא תקין")</f>
        <v>סוג זיהוי או מס' דרכון לא תקין</v>
      </c>
      <c r="J406" s="12" t="str">
        <f>IF(AND(LEN(B406)&gt;0,B406='גליון נתונים-פנימי'!$D$3,MOD(MID(REPT(0,9-LEN(C406))&amp;C406,1,1)+MID("0246813579",MID(REPT(0,9-LEN(C406))&amp;C406,2,1)+1,1)+MID(REPT(0,9-LEN(C406))&amp;C406,3,1)+MID("0246813579",MID(REPT(0,9-LEN(C406))&amp;C406,4,1)+1,1)+MID(REPT(0,9-LEN(C406))&amp;C406,5,1)+MID("0246813579",MID(REPT(0,9-LEN(C406))&amp;C406,6,1)+1,1)+MID(REPT(0,9-LEN(C406))&amp;C406,7,1)+MID("0246813579",MID(REPT(0,9-LEN(C406))&amp;C406,8,1)+1,1)+MID(REPT(0,9-LEN(C406))&amp;C406,9,1),10)=0='גליון נתונים-פנימי'!$F$2,B406='גליון נתונים-פנימי'!$D$3),TRUE,"סוג זיהוי או מספר ת.ז לא תקינים")</f>
        <v>סוג זיהוי או מספר ת.ז לא תקינים</v>
      </c>
      <c r="M406" s="12" t="str">
        <f>IF(OR(I406='גליון נתונים-פנימי'!$F$2,J406='גליון נתונים-פנימי'!$F$2),"","סוג או מס' זיהוי אינם תקינים")</f>
        <v>סוג או מס' זיהוי אינם תקינים</v>
      </c>
      <c r="N406" s="12" t="b">
        <f t="shared" si="20"/>
        <v>0</v>
      </c>
      <c r="O406" s="12" t="b">
        <f t="shared" si="20"/>
        <v>1</v>
      </c>
      <c r="P406" s="12" t="b">
        <f t="shared" si="21"/>
        <v>1</v>
      </c>
    </row>
    <row r="407" spans="1:16" x14ac:dyDescent="0.25">
      <c r="A407" s="12">
        <v>404</v>
      </c>
      <c r="B407" s="12"/>
      <c r="C407" s="13"/>
      <c r="D407" s="12"/>
      <c r="E407" s="12" t="s">
        <v>36</v>
      </c>
      <c r="F407" s="12"/>
      <c r="G407" s="14"/>
      <c r="H407" s="6" t="str">
        <f t="shared" si="19"/>
        <v/>
      </c>
      <c r="I407" s="12" t="str">
        <f>IF(AND(LEN(B407)&gt;0,B407='גליון נתונים-פנימי'!$D$4,LEN(C407)=8),TRUE,"סוג זיהוי או מס' דרכון לא תקין")</f>
        <v>סוג זיהוי או מס' דרכון לא תקין</v>
      </c>
      <c r="J407" s="12" t="str">
        <f>IF(AND(LEN(B407)&gt;0,B407='גליון נתונים-פנימי'!$D$3,MOD(MID(REPT(0,9-LEN(C407))&amp;C407,1,1)+MID("0246813579",MID(REPT(0,9-LEN(C407))&amp;C407,2,1)+1,1)+MID(REPT(0,9-LEN(C407))&amp;C407,3,1)+MID("0246813579",MID(REPT(0,9-LEN(C407))&amp;C407,4,1)+1,1)+MID(REPT(0,9-LEN(C407))&amp;C407,5,1)+MID("0246813579",MID(REPT(0,9-LEN(C407))&amp;C407,6,1)+1,1)+MID(REPT(0,9-LEN(C407))&amp;C407,7,1)+MID("0246813579",MID(REPT(0,9-LEN(C407))&amp;C407,8,1)+1,1)+MID(REPT(0,9-LEN(C407))&amp;C407,9,1),10)=0='גליון נתונים-פנימי'!$F$2,B407='גליון נתונים-פנימי'!$D$3),TRUE,"סוג זיהוי או מספר ת.ז לא תקינים")</f>
        <v>סוג זיהוי או מספר ת.ז לא תקינים</v>
      </c>
      <c r="M407" s="12" t="str">
        <f>IF(OR(I407='גליון נתונים-פנימי'!$F$2,J407='גליון נתונים-פנימי'!$F$2),"","סוג או מס' זיהוי אינם תקינים")</f>
        <v>סוג או מס' זיהוי אינם תקינים</v>
      </c>
      <c r="N407" s="12" t="b">
        <f t="shared" si="20"/>
        <v>0</v>
      </c>
      <c r="O407" s="12" t="b">
        <f t="shared" si="20"/>
        <v>1</v>
      </c>
      <c r="P407" s="12" t="b">
        <f t="shared" si="21"/>
        <v>1</v>
      </c>
    </row>
    <row r="408" spans="1:16" x14ac:dyDescent="0.25">
      <c r="A408" s="12">
        <v>405</v>
      </c>
      <c r="B408" s="12"/>
      <c r="C408" s="13"/>
      <c r="D408" s="12"/>
      <c r="E408" s="12" t="s">
        <v>36</v>
      </c>
      <c r="F408" s="12"/>
      <c r="G408" s="14"/>
      <c r="H408" s="6" t="str">
        <f t="shared" si="19"/>
        <v/>
      </c>
      <c r="I408" s="12" t="str">
        <f>IF(AND(LEN(B408)&gt;0,B408='גליון נתונים-פנימי'!$D$4,LEN(C408)=8),TRUE,"סוג זיהוי או מס' דרכון לא תקין")</f>
        <v>סוג זיהוי או מס' דרכון לא תקין</v>
      </c>
      <c r="J408" s="12" t="str">
        <f>IF(AND(LEN(B408)&gt;0,B408='גליון נתונים-פנימי'!$D$3,MOD(MID(REPT(0,9-LEN(C408))&amp;C408,1,1)+MID("0246813579",MID(REPT(0,9-LEN(C408))&amp;C408,2,1)+1,1)+MID(REPT(0,9-LEN(C408))&amp;C408,3,1)+MID("0246813579",MID(REPT(0,9-LEN(C408))&amp;C408,4,1)+1,1)+MID(REPT(0,9-LEN(C408))&amp;C408,5,1)+MID("0246813579",MID(REPT(0,9-LEN(C408))&amp;C408,6,1)+1,1)+MID(REPT(0,9-LEN(C408))&amp;C408,7,1)+MID("0246813579",MID(REPT(0,9-LEN(C408))&amp;C408,8,1)+1,1)+MID(REPT(0,9-LEN(C408))&amp;C408,9,1),10)=0='גליון נתונים-פנימי'!$F$2,B408='גליון נתונים-פנימי'!$D$3),TRUE,"סוג זיהוי או מספר ת.ז לא תקינים")</f>
        <v>סוג זיהוי או מספר ת.ז לא תקינים</v>
      </c>
      <c r="M408" s="12" t="str">
        <f>IF(OR(I408='גליון נתונים-פנימי'!$F$2,J408='גליון נתונים-פנימי'!$F$2),"","סוג או מס' זיהוי אינם תקינים")</f>
        <v>סוג או מס' זיהוי אינם תקינים</v>
      </c>
      <c r="N408" s="12" t="b">
        <f t="shared" si="20"/>
        <v>0</v>
      </c>
      <c r="O408" s="12" t="b">
        <f t="shared" si="20"/>
        <v>1</v>
      </c>
      <c r="P408" s="12" t="b">
        <f t="shared" si="21"/>
        <v>1</v>
      </c>
    </row>
    <row r="409" spans="1:16" x14ac:dyDescent="0.25">
      <c r="A409" s="12">
        <v>406</v>
      </c>
      <c r="B409" s="12"/>
      <c r="C409" s="13"/>
      <c r="D409" s="12"/>
      <c r="E409" s="12" t="s">
        <v>36</v>
      </c>
      <c r="F409" s="12"/>
      <c r="G409" s="14"/>
      <c r="H409" s="6" t="str">
        <f t="shared" si="19"/>
        <v/>
      </c>
      <c r="I409" s="12" t="str">
        <f>IF(AND(LEN(B409)&gt;0,B409='גליון נתונים-פנימי'!$D$4,LEN(C409)=8),TRUE,"סוג זיהוי או מס' דרכון לא תקין")</f>
        <v>סוג זיהוי או מס' דרכון לא תקין</v>
      </c>
      <c r="J409" s="12" t="str">
        <f>IF(AND(LEN(B409)&gt;0,B409='גליון נתונים-פנימי'!$D$3,MOD(MID(REPT(0,9-LEN(C409))&amp;C409,1,1)+MID("0246813579",MID(REPT(0,9-LEN(C409))&amp;C409,2,1)+1,1)+MID(REPT(0,9-LEN(C409))&amp;C409,3,1)+MID("0246813579",MID(REPT(0,9-LEN(C409))&amp;C409,4,1)+1,1)+MID(REPT(0,9-LEN(C409))&amp;C409,5,1)+MID("0246813579",MID(REPT(0,9-LEN(C409))&amp;C409,6,1)+1,1)+MID(REPT(0,9-LEN(C409))&amp;C409,7,1)+MID("0246813579",MID(REPT(0,9-LEN(C409))&amp;C409,8,1)+1,1)+MID(REPT(0,9-LEN(C409))&amp;C409,9,1),10)=0='גליון נתונים-פנימי'!$F$2,B409='גליון נתונים-פנימי'!$D$3),TRUE,"סוג זיהוי או מספר ת.ז לא תקינים")</f>
        <v>סוג זיהוי או מספר ת.ז לא תקינים</v>
      </c>
      <c r="M409" s="12" t="str">
        <f>IF(OR(I409='גליון נתונים-פנימי'!$F$2,J409='גליון נתונים-פנימי'!$F$2),"","סוג או מס' זיהוי אינם תקינים")</f>
        <v>סוג או מס' זיהוי אינם תקינים</v>
      </c>
      <c r="N409" s="12" t="b">
        <f t="shared" si="20"/>
        <v>0</v>
      </c>
      <c r="O409" s="12" t="b">
        <f t="shared" si="20"/>
        <v>1</v>
      </c>
      <c r="P409" s="12" t="b">
        <f t="shared" si="21"/>
        <v>1</v>
      </c>
    </row>
    <row r="410" spans="1:16" x14ac:dyDescent="0.25">
      <c r="A410" s="12">
        <v>407</v>
      </c>
      <c r="B410" s="12"/>
      <c r="C410" s="13"/>
      <c r="D410" s="12"/>
      <c r="E410" s="12" t="s">
        <v>36</v>
      </c>
      <c r="F410" s="12"/>
      <c r="G410" s="14"/>
      <c r="H410" s="6" t="str">
        <f t="shared" si="19"/>
        <v/>
      </c>
      <c r="I410" s="12" t="str">
        <f>IF(AND(LEN(B410)&gt;0,B410='גליון נתונים-פנימי'!$D$4,LEN(C410)=8),TRUE,"סוג זיהוי או מס' דרכון לא תקין")</f>
        <v>סוג זיהוי או מס' דרכון לא תקין</v>
      </c>
      <c r="J410" s="12" t="str">
        <f>IF(AND(LEN(B410)&gt;0,B410='גליון נתונים-פנימי'!$D$3,MOD(MID(REPT(0,9-LEN(C410))&amp;C410,1,1)+MID("0246813579",MID(REPT(0,9-LEN(C410))&amp;C410,2,1)+1,1)+MID(REPT(0,9-LEN(C410))&amp;C410,3,1)+MID("0246813579",MID(REPT(0,9-LEN(C410))&amp;C410,4,1)+1,1)+MID(REPT(0,9-LEN(C410))&amp;C410,5,1)+MID("0246813579",MID(REPT(0,9-LEN(C410))&amp;C410,6,1)+1,1)+MID(REPT(0,9-LEN(C410))&amp;C410,7,1)+MID("0246813579",MID(REPT(0,9-LEN(C410))&amp;C410,8,1)+1,1)+MID(REPT(0,9-LEN(C410))&amp;C410,9,1),10)=0='גליון נתונים-פנימי'!$F$2,B410='גליון נתונים-פנימי'!$D$3),TRUE,"סוג זיהוי או מספר ת.ז לא תקינים")</f>
        <v>סוג זיהוי או מספר ת.ז לא תקינים</v>
      </c>
      <c r="M410" s="12" t="str">
        <f>IF(OR(I410='גליון נתונים-פנימי'!$F$2,J410='גליון נתונים-פנימי'!$F$2),"","סוג או מס' זיהוי אינם תקינים")</f>
        <v>סוג או מס' זיהוי אינם תקינים</v>
      </c>
      <c r="N410" s="12" t="b">
        <f t="shared" si="20"/>
        <v>0</v>
      </c>
      <c r="O410" s="12" t="b">
        <f t="shared" si="20"/>
        <v>1</v>
      </c>
      <c r="P410" s="12" t="b">
        <f t="shared" si="21"/>
        <v>1</v>
      </c>
    </row>
    <row r="411" spans="1:16" x14ac:dyDescent="0.25">
      <c r="A411" s="12">
        <v>408</v>
      </c>
      <c r="B411" s="12"/>
      <c r="C411" s="13"/>
      <c r="D411" s="12"/>
      <c r="E411" s="12" t="s">
        <v>36</v>
      </c>
      <c r="F411" s="12"/>
      <c r="G411" s="14"/>
      <c r="H411" s="6" t="str">
        <f t="shared" si="19"/>
        <v/>
      </c>
      <c r="I411" s="12" t="str">
        <f>IF(AND(LEN(B411)&gt;0,B411='גליון נתונים-פנימי'!$D$4,LEN(C411)=8),TRUE,"סוג זיהוי או מס' דרכון לא תקין")</f>
        <v>סוג זיהוי או מס' דרכון לא תקין</v>
      </c>
      <c r="J411" s="12" t="str">
        <f>IF(AND(LEN(B411)&gt;0,B411='גליון נתונים-פנימי'!$D$3,MOD(MID(REPT(0,9-LEN(C411))&amp;C411,1,1)+MID("0246813579",MID(REPT(0,9-LEN(C411))&amp;C411,2,1)+1,1)+MID(REPT(0,9-LEN(C411))&amp;C411,3,1)+MID("0246813579",MID(REPT(0,9-LEN(C411))&amp;C411,4,1)+1,1)+MID(REPT(0,9-LEN(C411))&amp;C411,5,1)+MID("0246813579",MID(REPT(0,9-LEN(C411))&amp;C411,6,1)+1,1)+MID(REPT(0,9-LEN(C411))&amp;C411,7,1)+MID("0246813579",MID(REPT(0,9-LEN(C411))&amp;C411,8,1)+1,1)+MID(REPT(0,9-LEN(C411))&amp;C411,9,1),10)=0='גליון נתונים-פנימי'!$F$2,B411='גליון נתונים-פנימי'!$D$3),TRUE,"סוג זיהוי או מספר ת.ז לא תקינים")</f>
        <v>סוג זיהוי או מספר ת.ז לא תקינים</v>
      </c>
      <c r="M411" s="12" t="str">
        <f>IF(OR(I411='גליון נתונים-פנימי'!$F$2,J411='גליון נתונים-פנימי'!$F$2),"","סוג או מס' זיהוי אינם תקינים")</f>
        <v>סוג או מס' זיהוי אינם תקינים</v>
      </c>
      <c r="N411" s="12" t="b">
        <f t="shared" si="20"/>
        <v>0</v>
      </c>
      <c r="O411" s="12" t="b">
        <f t="shared" si="20"/>
        <v>1</v>
      </c>
      <c r="P411" s="12" t="b">
        <f t="shared" si="21"/>
        <v>1</v>
      </c>
    </row>
    <row r="412" spans="1:16" x14ac:dyDescent="0.25">
      <c r="A412" s="12">
        <v>409</v>
      </c>
      <c r="B412" s="12"/>
      <c r="C412" s="13"/>
      <c r="D412" s="12"/>
      <c r="E412" s="12" t="s">
        <v>36</v>
      </c>
      <c r="F412" s="12"/>
      <c r="G412" s="14"/>
      <c r="H412" s="6" t="str">
        <f t="shared" si="19"/>
        <v/>
      </c>
      <c r="I412" s="12" t="str">
        <f>IF(AND(LEN(B412)&gt;0,B412='גליון נתונים-פנימי'!$D$4,LEN(C412)=8),TRUE,"סוג זיהוי או מס' דרכון לא תקין")</f>
        <v>סוג זיהוי או מס' דרכון לא תקין</v>
      </c>
      <c r="J412" s="12" t="str">
        <f>IF(AND(LEN(B412)&gt;0,B412='גליון נתונים-פנימי'!$D$3,MOD(MID(REPT(0,9-LEN(C412))&amp;C412,1,1)+MID("0246813579",MID(REPT(0,9-LEN(C412))&amp;C412,2,1)+1,1)+MID(REPT(0,9-LEN(C412))&amp;C412,3,1)+MID("0246813579",MID(REPT(0,9-LEN(C412))&amp;C412,4,1)+1,1)+MID(REPT(0,9-LEN(C412))&amp;C412,5,1)+MID("0246813579",MID(REPT(0,9-LEN(C412))&amp;C412,6,1)+1,1)+MID(REPT(0,9-LEN(C412))&amp;C412,7,1)+MID("0246813579",MID(REPT(0,9-LEN(C412))&amp;C412,8,1)+1,1)+MID(REPT(0,9-LEN(C412))&amp;C412,9,1),10)=0='גליון נתונים-פנימי'!$F$2,B412='גליון נתונים-פנימי'!$D$3),TRUE,"סוג זיהוי או מספר ת.ז לא תקינים")</f>
        <v>סוג זיהוי או מספר ת.ז לא תקינים</v>
      </c>
      <c r="M412" s="12" t="str">
        <f>IF(OR(I412='גליון נתונים-פנימי'!$F$2,J412='גליון נתונים-פנימי'!$F$2),"","סוג או מס' זיהוי אינם תקינים")</f>
        <v>סוג או מס' זיהוי אינם תקינים</v>
      </c>
      <c r="N412" s="12" t="b">
        <f t="shared" si="20"/>
        <v>0</v>
      </c>
      <c r="O412" s="12" t="b">
        <f t="shared" si="20"/>
        <v>1</v>
      </c>
      <c r="P412" s="12" t="b">
        <f t="shared" si="21"/>
        <v>1</v>
      </c>
    </row>
    <row r="413" spans="1:16" x14ac:dyDescent="0.25">
      <c r="A413" s="12">
        <v>410</v>
      </c>
      <c r="B413" s="12"/>
      <c r="C413" s="13"/>
      <c r="D413" s="12"/>
      <c r="E413" s="12" t="s">
        <v>36</v>
      </c>
      <c r="F413" s="12"/>
      <c r="G413" s="14"/>
      <c r="H413" s="6" t="str">
        <f t="shared" si="19"/>
        <v/>
      </c>
      <c r="I413" s="12" t="str">
        <f>IF(AND(LEN(B413)&gt;0,B413='גליון נתונים-פנימי'!$D$4,LEN(C413)=8),TRUE,"סוג זיהוי או מס' דרכון לא תקין")</f>
        <v>סוג זיהוי או מס' דרכון לא תקין</v>
      </c>
      <c r="J413" s="12" t="str">
        <f>IF(AND(LEN(B413)&gt;0,B413='גליון נתונים-פנימי'!$D$3,MOD(MID(REPT(0,9-LEN(C413))&amp;C413,1,1)+MID("0246813579",MID(REPT(0,9-LEN(C413))&amp;C413,2,1)+1,1)+MID(REPT(0,9-LEN(C413))&amp;C413,3,1)+MID("0246813579",MID(REPT(0,9-LEN(C413))&amp;C413,4,1)+1,1)+MID(REPT(0,9-LEN(C413))&amp;C413,5,1)+MID("0246813579",MID(REPT(0,9-LEN(C413))&amp;C413,6,1)+1,1)+MID(REPT(0,9-LEN(C413))&amp;C413,7,1)+MID("0246813579",MID(REPT(0,9-LEN(C413))&amp;C413,8,1)+1,1)+MID(REPT(0,9-LEN(C413))&amp;C413,9,1),10)=0='גליון נתונים-פנימי'!$F$2,B413='גליון נתונים-פנימי'!$D$3),TRUE,"סוג זיהוי או מספר ת.ז לא תקינים")</f>
        <v>סוג זיהוי או מספר ת.ז לא תקינים</v>
      </c>
      <c r="M413" s="12" t="str">
        <f>IF(OR(I413='גליון נתונים-פנימי'!$F$2,J413='גליון נתונים-פנימי'!$F$2),"","סוג או מס' זיהוי אינם תקינים")</f>
        <v>סוג או מס' זיהוי אינם תקינים</v>
      </c>
      <c r="N413" s="12" t="b">
        <f t="shared" si="20"/>
        <v>0</v>
      </c>
      <c r="O413" s="12" t="b">
        <f t="shared" si="20"/>
        <v>1</v>
      </c>
      <c r="P413" s="12" t="b">
        <f t="shared" si="21"/>
        <v>1</v>
      </c>
    </row>
    <row r="414" spans="1:16" x14ac:dyDescent="0.25">
      <c r="A414" s="12">
        <v>411</v>
      </c>
      <c r="B414" s="12"/>
      <c r="C414" s="13"/>
      <c r="D414" s="12"/>
      <c r="E414" s="12" t="s">
        <v>36</v>
      </c>
      <c r="F414" s="12"/>
      <c r="G414" s="14"/>
      <c r="H414" s="6" t="str">
        <f t="shared" si="19"/>
        <v/>
      </c>
      <c r="I414" s="12" t="str">
        <f>IF(AND(LEN(B414)&gt;0,B414='גליון נתונים-פנימי'!$D$4,LEN(C414)=8),TRUE,"סוג זיהוי או מס' דרכון לא תקין")</f>
        <v>סוג זיהוי או מס' דרכון לא תקין</v>
      </c>
      <c r="J414" s="12" t="str">
        <f>IF(AND(LEN(B414)&gt;0,B414='גליון נתונים-פנימי'!$D$3,MOD(MID(REPT(0,9-LEN(C414))&amp;C414,1,1)+MID("0246813579",MID(REPT(0,9-LEN(C414))&amp;C414,2,1)+1,1)+MID(REPT(0,9-LEN(C414))&amp;C414,3,1)+MID("0246813579",MID(REPT(0,9-LEN(C414))&amp;C414,4,1)+1,1)+MID(REPT(0,9-LEN(C414))&amp;C414,5,1)+MID("0246813579",MID(REPT(0,9-LEN(C414))&amp;C414,6,1)+1,1)+MID(REPT(0,9-LEN(C414))&amp;C414,7,1)+MID("0246813579",MID(REPT(0,9-LEN(C414))&amp;C414,8,1)+1,1)+MID(REPT(0,9-LEN(C414))&amp;C414,9,1),10)=0='גליון נתונים-פנימי'!$F$2,B414='גליון נתונים-פנימי'!$D$3),TRUE,"סוג זיהוי או מספר ת.ז לא תקינים")</f>
        <v>סוג זיהוי או מספר ת.ז לא תקינים</v>
      </c>
      <c r="M414" s="12" t="str">
        <f>IF(OR(I414='גליון נתונים-פנימי'!$F$2,J414='גליון נתונים-פנימי'!$F$2),"","סוג או מס' זיהוי אינם תקינים")</f>
        <v>סוג או מס' זיהוי אינם תקינים</v>
      </c>
      <c r="N414" s="12" t="b">
        <f t="shared" si="20"/>
        <v>0</v>
      </c>
      <c r="O414" s="12" t="b">
        <f t="shared" si="20"/>
        <v>1</v>
      </c>
      <c r="P414" s="12" t="b">
        <f t="shared" si="21"/>
        <v>1</v>
      </c>
    </row>
    <row r="415" spans="1:16" x14ac:dyDescent="0.25">
      <c r="A415" s="12">
        <v>412</v>
      </c>
      <c r="B415" s="12"/>
      <c r="C415" s="13"/>
      <c r="D415" s="12"/>
      <c r="E415" s="12" t="s">
        <v>36</v>
      </c>
      <c r="F415" s="12"/>
      <c r="G415" s="14"/>
      <c r="H415" s="6" t="str">
        <f t="shared" si="19"/>
        <v/>
      </c>
      <c r="I415" s="12" t="str">
        <f>IF(AND(LEN(B415)&gt;0,B415='גליון נתונים-פנימי'!$D$4,LEN(C415)=8),TRUE,"סוג זיהוי או מס' דרכון לא תקין")</f>
        <v>סוג זיהוי או מס' דרכון לא תקין</v>
      </c>
      <c r="J415" s="12" t="str">
        <f>IF(AND(LEN(B415)&gt;0,B415='גליון נתונים-פנימי'!$D$3,MOD(MID(REPT(0,9-LEN(C415))&amp;C415,1,1)+MID("0246813579",MID(REPT(0,9-LEN(C415))&amp;C415,2,1)+1,1)+MID(REPT(0,9-LEN(C415))&amp;C415,3,1)+MID("0246813579",MID(REPT(0,9-LEN(C415))&amp;C415,4,1)+1,1)+MID(REPT(0,9-LEN(C415))&amp;C415,5,1)+MID("0246813579",MID(REPT(0,9-LEN(C415))&amp;C415,6,1)+1,1)+MID(REPT(0,9-LEN(C415))&amp;C415,7,1)+MID("0246813579",MID(REPT(0,9-LEN(C415))&amp;C415,8,1)+1,1)+MID(REPT(0,9-LEN(C415))&amp;C415,9,1),10)=0='גליון נתונים-פנימי'!$F$2,B415='גליון נתונים-פנימי'!$D$3),TRUE,"סוג זיהוי או מספר ת.ז לא תקינים")</f>
        <v>סוג זיהוי או מספר ת.ז לא תקינים</v>
      </c>
      <c r="M415" s="12" t="str">
        <f>IF(OR(I415='גליון נתונים-פנימי'!$F$2,J415='גליון נתונים-פנימי'!$F$2),"","סוג או מס' זיהוי אינם תקינים")</f>
        <v>סוג או מס' זיהוי אינם תקינים</v>
      </c>
      <c r="N415" s="12" t="b">
        <f t="shared" si="20"/>
        <v>0</v>
      </c>
      <c r="O415" s="12" t="b">
        <f t="shared" si="20"/>
        <v>1</v>
      </c>
      <c r="P415" s="12" t="b">
        <f t="shared" si="21"/>
        <v>1</v>
      </c>
    </row>
    <row r="416" spans="1:16" x14ac:dyDescent="0.25">
      <c r="A416" s="12">
        <v>413</v>
      </c>
      <c r="B416" s="12"/>
      <c r="C416" s="13"/>
      <c r="D416" s="12"/>
      <c r="E416" s="12" t="s">
        <v>36</v>
      </c>
      <c r="F416" s="12"/>
      <c r="G416" s="14"/>
      <c r="H416" s="6" t="str">
        <f t="shared" si="19"/>
        <v/>
      </c>
      <c r="I416" s="12" t="str">
        <f>IF(AND(LEN(B416)&gt;0,B416='גליון נתונים-פנימי'!$D$4,LEN(C416)=8),TRUE,"סוג זיהוי או מס' דרכון לא תקין")</f>
        <v>סוג זיהוי או מס' דרכון לא תקין</v>
      </c>
      <c r="J416" s="12" t="str">
        <f>IF(AND(LEN(B416)&gt;0,B416='גליון נתונים-פנימי'!$D$3,MOD(MID(REPT(0,9-LEN(C416))&amp;C416,1,1)+MID("0246813579",MID(REPT(0,9-LEN(C416))&amp;C416,2,1)+1,1)+MID(REPT(0,9-LEN(C416))&amp;C416,3,1)+MID("0246813579",MID(REPT(0,9-LEN(C416))&amp;C416,4,1)+1,1)+MID(REPT(0,9-LEN(C416))&amp;C416,5,1)+MID("0246813579",MID(REPT(0,9-LEN(C416))&amp;C416,6,1)+1,1)+MID(REPT(0,9-LEN(C416))&amp;C416,7,1)+MID("0246813579",MID(REPT(0,9-LEN(C416))&amp;C416,8,1)+1,1)+MID(REPT(0,9-LEN(C416))&amp;C416,9,1),10)=0='גליון נתונים-פנימי'!$F$2,B416='גליון נתונים-פנימי'!$D$3),TRUE,"סוג זיהוי או מספר ת.ז לא תקינים")</f>
        <v>סוג זיהוי או מספר ת.ז לא תקינים</v>
      </c>
      <c r="M416" s="12" t="str">
        <f>IF(OR(I416='גליון נתונים-פנימי'!$F$2,J416='גליון נתונים-פנימי'!$F$2),"","סוג או מס' זיהוי אינם תקינים")</f>
        <v>סוג או מס' זיהוי אינם תקינים</v>
      </c>
      <c r="N416" s="12" t="b">
        <f t="shared" si="20"/>
        <v>0</v>
      </c>
      <c r="O416" s="12" t="b">
        <f t="shared" si="20"/>
        <v>1</v>
      </c>
      <c r="P416" s="12" t="b">
        <f t="shared" si="21"/>
        <v>1</v>
      </c>
    </row>
    <row r="417" spans="1:16" x14ac:dyDescent="0.25">
      <c r="A417" s="12">
        <v>414</v>
      </c>
      <c r="B417" s="12"/>
      <c r="C417" s="13"/>
      <c r="D417" s="12"/>
      <c r="E417" s="12" t="s">
        <v>36</v>
      </c>
      <c r="F417" s="12"/>
      <c r="G417" s="14"/>
      <c r="H417" s="6" t="str">
        <f t="shared" si="19"/>
        <v/>
      </c>
      <c r="I417" s="12" t="str">
        <f>IF(AND(LEN(B417)&gt;0,B417='גליון נתונים-פנימי'!$D$4,LEN(C417)=8),TRUE,"סוג זיהוי או מס' דרכון לא תקין")</f>
        <v>סוג זיהוי או מס' דרכון לא תקין</v>
      </c>
      <c r="J417" s="12" t="str">
        <f>IF(AND(LEN(B417)&gt;0,B417='גליון נתונים-פנימי'!$D$3,MOD(MID(REPT(0,9-LEN(C417))&amp;C417,1,1)+MID("0246813579",MID(REPT(0,9-LEN(C417))&amp;C417,2,1)+1,1)+MID(REPT(0,9-LEN(C417))&amp;C417,3,1)+MID("0246813579",MID(REPT(0,9-LEN(C417))&amp;C417,4,1)+1,1)+MID(REPT(0,9-LEN(C417))&amp;C417,5,1)+MID("0246813579",MID(REPT(0,9-LEN(C417))&amp;C417,6,1)+1,1)+MID(REPT(0,9-LEN(C417))&amp;C417,7,1)+MID("0246813579",MID(REPT(0,9-LEN(C417))&amp;C417,8,1)+1,1)+MID(REPT(0,9-LEN(C417))&amp;C417,9,1),10)=0='גליון נתונים-פנימי'!$F$2,B417='גליון נתונים-פנימי'!$D$3),TRUE,"סוג זיהוי או מספר ת.ז לא תקינים")</f>
        <v>סוג זיהוי או מספר ת.ז לא תקינים</v>
      </c>
      <c r="M417" s="12" t="str">
        <f>IF(OR(I417='גליון נתונים-פנימי'!$F$2,J417='גליון נתונים-פנימי'!$F$2),"","סוג או מס' זיהוי אינם תקינים")</f>
        <v>סוג או מס' זיהוי אינם תקינים</v>
      </c>
      <c r="N417" s="12" t="b">
        <f t="shared" si="20"/>
        <v>0</v>
      </c>
      <c r="O417" s="12" t="b">
        <f t="shared" si="20"/>
        <v>1</v>
      </c>
      <c r="P417" s="12" t="b">
        <f t="shared" si="21"/>
        <v>1</v>
      </c>
    </row>
    <row r="418" spans="1:16" x14ac:dyDescent="0.25">
      <c r="A418" s="12">
        <v>415</v>
      </c>
      <c r="B418" s="12"/>
      <c r="C418" s="13"/>
      <c r="D418" s="12"/>
      <c r="E418" s="12" t="s">
        <v>36</v>
      </c>
      <c r="F418" s="12"/>
      <c r="G418" s="14"/>
      <c r="H418" s="6" t="str">
        <f t="shared" si="19"/>
        <v/>
      </c>
      <c r="I418" s="12" t="str">
        <f>IF(AND(LEN(B418)&gt;0,B418='גליון נתונים-פנימי'!$D$4,LEN(C418)=8),TRUE,"סוג זיהוי או מס' דרכון לא תקין")</f>
        <v>סוג זיהוי או מס' דרכון לא תקין</v>
      </c>
      <c r="J418" s="12" t="str">
        <f>IF(AND(LEN(B418)&gt;0,B418='גליון נתונים-פנימי'!$D$3,MOD(MID(REPT(0,9-LEN(C418))&amp;C418,1,1)+MID("0246813579",MID(REPT(0,9-LEN(C418))&amp;C418,2,1)+1,1)+MID(REPT(0,9-LEN(C418))&amp;C418,3,1)+MID("0246813579",MID(REPT(0,9-LEN(C418))&amp;C418,4,1)+1,1)+MID(REPT(0,9-LEN(C418))&amp;C418,5,1)+MID("0246813579",MID(REPT(0,9-LEN(C418))&amp;C418,6,1)+1,1)+MID(REPT(0,9-LEN(C418))&amp;C418,7,1)+MID("0246813579",MID(REPT(0,9-LEN(C418))&amp;C418,8,1)+1,1)+MID(REPT(0,9-LEN(C418))&amp;C418,9,1),10)=0='גליון נתונים-פנימי'!$F$2,B418='גליון נתונים-פנימי'!$D$3),TRUE,"סוג זיהוי או מספר ת.ז לא תקינים")</f>
        <v>סוג זיהוי או מספר ת.ז לא תקינים</v>
      </c>
      <c r="M418" s="12" t="str">
        <f>IF(OR(I418='גליון נתונים-פנימי'!$F$2,J418='גליון נתונים-פנימי'!$F$2),"","סוג או מס' זיהוי אינם תקינים")</f>
        <v>סוג או מס' זיהוי אינם תקינים</v>
      </c>
      <c r="N418" s="12" t="b">
        <f t="shared" si="20"/>
        <v>0</v>
      </c>
      <c r="O418" s="12" t="b">
        <f t="shared" si="20"/>
        <v>1</v>
      </c>
      <c r="P418" s="12" t="b">
        <f t="shared" si="21"/>
        <v>1</v>
      </c>
    </row>
    <row r="419" spans="1:16" x14ac:dyDescent="0.25">
      <c r="A419" s="12">
        <v>416</v>
      </c>
      <c r="B419" s="12"/>
      <c r="C419" s="13"/>
      <c r="D419" s="12"/>
      <c r="E419" s="12" t="s">
        <v>36</v>
      </c>
      <c r="F419" s="12"/>
      <c r="G419" s="14"/>
      <c r="H419" s="6" t="str">
        <f t="shared" si="19"/>
        <v/>
      </c>
      <c r="I419" s="12" t="str">
        <f>IF(AND(LEN(B419)&gt;0,B419='גליון נתונים-פנימי'!$D$4,LEN(C419)=8),TRUE,"סוג זיהוי או מס' דרכון לא תקין")</f>
        <v>סוג זיהוי או מס' דרכון לא תקין</v>
      </c>
      <c r="J419" s="12" t="str">
        <f>IF(AND(LEN(B419)&gt;0,B419='גליון נתונים-פנימי'!$D$3,MOD(MID(REPT(0,9-LEN(C419))&amp;C419,1,1)+MID("0246813579",MID(REPT(0,9-LEN(C419))&amp;C419,2,1)+1,1)+MID(REPT(0,9-LEN(C419))&amp;C419,3,1)+MID("0246813579",MID(REPT(0,9-LEN(C419))&amp;C419,4,1)+1,1)+MID(REPT(0,9-LEN(C419))&amp;C419,5,1)+MID("0246813579",MID(REPT(0,9-LEN(C419))&amp;C419,6,1)+1,1)+MID(REPT(0,9-LEN(C419))&amp;C419,7,1)+MID("0246813579",MID(REPT(0,9-LEN(C419))&amp;C419,8,1)+1,1)+MID(REPT(0,9-LEN(C419))&amp;C419,9,1),10)=0='גליון נתונים-פנימי'!$F$2,B419='גליון נתונים-פנימי'!$D$3),TRUE,"סוג זיהוי או מספר ת.ז לא תקינים")</f>
        <v>סוג זיהוי או מספר ת.ז לא תקינים</v>
      </c>
      <c r="M419" s="12" t="str">
        <f>IF(OR(I419='גליון נתונים-פנימי'!$F$2,J419='גליון נתונים-פנימי'!$F$2),"","סוג או מס' זיהוי אינם תקינים")</f>
        <v>סוג או מס' זיהוי אינם תקינים</v>
      </c>
      <c r="N419" s="12" t="b">
        <f t="shared" si="20"/>
        <v>0</v>
      </c>
      <c r="O419" s="12" t="b">
        <f t="shared" si="20"/>
        <v>1</v>
      </c>
      <c r="P419" s="12" t="b">
        <f t="shared" si="21"/>
        <v>1</v>
      </c>
    </row>
    <row r="420" spans="1:16" x14ac:dyDescent="0.25">
      <c r="A420" s="12">
        <v>417</v>
      </c>
      <c r="B420" s="12"/>
      <c r="C420" s="13"/>
      <c r="D420" s="12"/>
      <c r="E420" s="12" t="s">
        <v>36</v>
      </c>
      <c r="F420" s="12"/>
      <c r="G420" s="14"/>
      <c r="H420" s="6" t="str">
        <f t="shared" si="19"/>
        <v/>
      </c>
      <c r="I420" s="12" t="str">
        <f>IF(AND(LEN(B420)&gt;0,B420='גליון נתונים-פנימי'!$D$4,LEN(C420)=8),TRUE,"סוג זיהוי או מס' דרכון לא תקין")</f>
        <v>סוג זיהוי או מס' דרכון לא תקין</v>
      </c>
      <c r="J420" s="12" t="str">
        <f>IF(AND(LEN(B420)&gt;0,B420='גליון נתונים-פנימי'!$D$3,MOD(MID(REPT(0,9-LEN(C420))&amp;C420,1,1)+MID("0246813579",MID(REPT(0,9-LEN(C420))&amp;C420,2,1)+1,1)+MID(REPT(0,9-LEN(C420))&amp;C420,3,1)+MID("0246813579",MID(REPT(0,9-LEN(C420))&amp;C420,4,1)+1,1)+MID(REPT(0,9-LEN(C420))&amp;C420,5,1)+MID("0246813579",MID(REPT(0,9-LEN(C420))&amp;C420,6,1)+1,1)+MID(REPT(0,9-LEN(C420))&amp;C420,7,1)+MID("0246813579",MID(REPT(0,9-LEN(C420))&amp;C420,8,1)+1,1)+MID(REPT(0,9-LEN(C420))&amp;C420,9,1),10)=0='גליון נתונים-פנימי'!$F$2,B420='גליון נתונים-פנימי'!$D$3),TRUE,"סוג זיהוי או מספר ת.ז לא תקינים")</f>
        <v>סוג זיהוי או מספר ת.ז לא תקינים</v>
      </c>
      <c r="M420" s="12" t="str">
        <f>IF(OR(I420='גליון נתונים-פנימי'!$F$2,J420='גליון נתונים-פנימי'!$F$2),"","סוג או מס' זיהוי אינם תקינים")</f>
        <v>סוג או מס' זיהוי אינם תקינים</v>
      </c>
      <c r="N420" s="12" t="b">
        <f t="shared" si="20"/>
        <v>0</v>
      </c>
      <c r="O420" s="12" t="b">
        <f t="shared" si="20"/>
        <v>1</v>
      </c>
      <c r="P420" s="12" t="b">
        <f t="shared" si="21"/>
        <v>1</v>
      </c>
    </row>
    <row r="421" spans="1:16" x14ac:dyDescent="0.25">
      <c r="A421" s="12">
        <v>418</v>
      </c>
      <c r="B421" s="12"/>
      <c r="C421" s="13"/>
      <c r="D421" s="12"/>
      <c r="E421" s="12" t="s">
        <v>36</v>
      </c>
      <c r="F421" s="12"/>
      <c r="G421" s="14"/>
      <c r="H421" s="6" t="str">
        <f t="shared" si="19"/>
        <v/>
      </c>
      <c r="I421" s="12" t="str">
        <f>IF(AND(LEN(B421)&gt;0,B421='גליון נתונים-פנימי'!$D$4,LEN(C421)=8),TRUE,"סוג זיהוי או מס' דרכון לא תקין")</f>
        <v>סוג זיהוי או מס' דרכון לא תקין</v>
      </c>
      <c r="J421" s="12" t="str">
        <f>IF(AND(LEN(B421)&gt;0,B421='גליון נתונים-פנימי'!$D$3,MOD(MID(REPT(0,9-LEN(C421))&amp;C421,1,1)+MID("0246813579",MID(REPT(0,9-LEN(C421))&amp;C421,2,1)+1,1)+MID(REPT(0,9-LEN(C421))&amp;C421,3,1)+MID("0246813579",MID(REPT(0,9-LEN(C421))&amp;C421,4,1)+1,1)+MID(REPT(0,9-LEN(C421))&amp;C421,5,1)+MID("0246813579",MID(REPT(0,9-LEN(C421))&amp;C421,6,1)+1,1)+MID(REPT(0,9-LEN(C421))&amp;C421,7,1)+MID("0246813579",MID(REPT(0,9-LEN(C421))&amp;C421,8,1)+1,1)+MID(REPT(0,9-LEN(C421))&amp;C421,9,1),10)=0='גליון נתונים-פנימי'!$F$2,B421='גליון נתונים-פנימי'!$D$3),TRUE,"סוג זיהוי או מספר ת.ז לא תקינים")</f>
        <v>סוג זיהוי או מספר ת.ז לא תקינים</v>
      </c>
      <c r="M421" s="12" t="str">
        <f>IF(OR(I421='גליון נתונים-פנימי'!$F$2,J421='גליון נתונים-פנימי'!$F$2),"","סוג או מס' זיהוי אינם תקינים")</f>
        <v>סוג או מס' זיהוי אינם תקינים</v>
      </c>
      <c r="N421" s="12" t="b">
        <f t="shared" si="20"/>
        <v>0</v>
      </c>
      <c r="O421" s="12" t="b">
        <f t="shared" si="20"/>
        <v>1</v>
      </c>
      <c r="P421" s="12" t="b">
        <f t="shared" si="21"/>
        <v>1</v>
      </c>
    </row>
    <row r="422" spans="1:16" x14ac:dyDescent="0.25">
      <c r="A422" s="12">
        <v>419</v>
      </c>
      <c r="B422" s="12"/>
      <c r="C422" s="13"/>
      <c r="D422" s="12"/>
      <c r="E422" s="12" t="s">
        <v>36</v>
      </c>
      <c r="F422" s="12"/>
      <c r="G422" s="14"/>
      <c r="H422" s="6" t="str">
        <f t="shared" si="19"/>
        <v/>
      </c>
      <c r="I422" s="12" t="str">
        <f>IF(AND(LEN(B422)&gt;0,B422='גליון נתונים-פנימי'!$D$4,LEN(C422)=8),TRUE,"סוג זיהוי או מס' דרכון לא תקין")</f>
        <v>סוג זיהוי או מס' דרכון לא תקין</v>
      </c>
      <c r="J422" s="12" t="str">
        <f>IF(AND(LEN(B422)&gt;0,B422='גליון נתונים-פנימי'!$D$3,MOD(MID(REPT(0,9-LEN(C422))&amp;C422,1,1)+MID("0246813579",MID(REPT(0,9-LEN(C422))&amp;C422,2,1)+1,1)+MID(REPT(0,9-LEN(C422))&amp;C422,3,1)+MID("0246813579",MID(REPT(0,9-LEN(C422))&amp;C422,4,1)+1,1)+MID(REPT(0,9-LEN(C422))&amp;C422,5,1)+MID("0246813579",MID(REPT(0,9-LEN(C422))&amp;C422,6,1)+1,1)+MID(REPT(0,9-LEN(C422))&amp;C422,7,1)+MID("0246813579",MID(REPT(0,9-LEN(C422))&amp;C422,8,1)+1,1)+MID(REPT(0,9-LEN(C422))&amp;C422,9,1),10)=0='גליון נתונים-פנימי'!$F$2,B422='גליון נתונים-פנימי'!$D$3),TRUE,"סוג זיהוי או מספר ת.ז לא תקינים")</f>
        <v>סוג זיהוי או מספר ת.ז לא תקינים</v>
      </c>
      <c r="M422" s="12" t="str">
        <f>IF(OR(I422='גליון נתונים-פנימי'!$F$2,J422='גליון נתונים-פנימי'!$F$2),"","סוג או מס' זיהוי אינם תקינים")</f>
        <v>סוג או מס' זיהוי אינם תקינים</v>
      </c>
      <c r="N422" s="12" t="b">
        <f t="shared" si="20"/>
        <v>0</v>
      </c>
      <c r="O422" s="12" t="b">
        <f t="shared" si="20"/>
        <v>1</v>
      </c>
      <c r="P422" s="12" t="b">
        <f t="shared" si="21"/>
        <v>1</v>
      </c>
    </row>
    <row r="423" spans="1:16" x14ac:dyDescent="0.25">
      <c r="A423" s="12">
        <v>420</v>
      </c>
      <c r="B423" s="12"/>
      <c r="C423" s="13"/>
      <c r="D423" s="12"/>
      <c r="E423" s="12" t="s">
        <v>36</v>
      </c>
      <c r="F423" s="12"/>
      <c r="G423" s="14"/>
      <c r="H423" s="6" t="str">
        <f t="shared" si="19"/>
        <v/>
      </c>
      <c r="I423" s="12" t="str">
        <f>IF(AND(LEN(B423)&gt;0,B423='גליון נתונים-פנימי'!$D$4,LEN(C423)=8),TRUE,"סוג זיהוי או מס' דרכון לא תקין")</f>
        <v>סוג זיהוי או מס' דרכון לא תקין</v>
      </c>
      <c r="J423" s="12" t="str">
        <f>IF(AND(LEN(B423)&gt;0,B423='גליון נתונים-פנימי'!$D$3,MOD(MID(REPT(0,9-LEN(C423))&amp;C423,1,1)+MID("0246813579",MID(REPT(0,9-LEN(C423))&amp;C423,2,1)+1,1)+MID(REPT(0,9-LEN(C423))&amp;C423,3,1)+MID("0246813579",MID(REPT(0,9-LEN(C423))&amp;C423,4,1)+1,1)+MID(REPT(0,9-LEN(C423))&amp;C423,5,1)+MID("0246813579",MID(REPT(0,9-LEN(C423))&amp;C423,6,1)+1,1)+MID(REPT(0,9-LEN(C423))&amp;C423,7,1)+MID("0246813579",MID(REPT(0,9-LEN(C423))&amp;C423,8,1)+1,1)+MID(REPT(0,9-LEN(C423))&amp;C423,9,1),10)=0='גליון נתונים-פנימי'!$F$2,B423='גליון נתונים-פנימי'!$D$3),TRUE,"סוג זיהוי או מספר ת.ז לא תקינים")</f>
        <v>סוג זיהוי או מספר ת.ז לא תקינים</v>
      </c>
      <c r="M423" s="12" t="str">
        <f>IF(OR(I423='גליון נתונים-פנימי'!$F$2,J423='גליון נתונים-פנימי'!$F$2),"","סוג או מס' זיהוי אינם תקינים")</f>
        <v>סוג או מס' זיהוי אינם תקינים</v>
      </c>
      <c r="N423" s="12" t="b">
        <f t="shared" si="20"/>
        <v>0</v>
      </c>
      <c r="O423" s="12" t="b">
        <f t="shared" si="20"/>
        <v>1</v>
      </c>
      <c r="P423" s="12" t="b">
        <f t="shared" si="21"/>
        <v>1</v>
      </c>
    </row>
    <row r="424" spans="1:16" x14ac:dyDescent="0.25">
      <c r="A424" s="12">
        <v>421</v>
      </c>
      <c r="B424" s="12"/>
      <c r="C424" s="13"/>
      <c r="D424" s="12"/>
      <c r="E424" s="12" t="s">
        <v>36</v>
      </c>
      <c r="F424" s="12"/>
      <c r="G424" s="14"/>
      <c r="H424" s="6" t="str">
        <f t="shared" si="19"/>
        <v/>
      </c>
      <c r="I424" s="12" t="str">
        <f>IF(AND(LEN(B424)&gt;0,B424='גליון נתונים-פנימי'!$D$4,LEN(C424)=8),TRUE,"סוג זיהוי או מס' דרכון לא תקין")</f>
        <v>סוג זיהוי או מס' דרכון לא תקין</v>
      </c>
      <c r="J424" s="12" t="str">
        <f>IF(AND(LEN(B424)&gt;0,B424='גליון נתונים-פנימי'!$D$3,MOD(MID(REPT(0,9-LEN(C424))&amp;C424,1,1)+MID("0246813579",MID(REPT(0,9-LEN(C424))&amp;C424,2,1)+1,1)+MID(REPT(0,9-LEN(C424))&amp;C424,3,1)+MID("0246813579",MID(REPT(0,9-LEN(C424))&amp;C424,4,1)+1,1)+MID(REPT(0,9-LEN(C424))&amp;C424,5,1)+MID("0246813579",MID(REPT(0,9-LEN(C424))&amp;C424,6,1)+1,1)+MID(REPT(0,9-LEN(C424))&amp;C424,7,1)+MID("0246813579",MID(REPT(0,9-LEN(C424))&amp;C424,8,1)+1,1)+MID(REPT(0,9-LEN(C424))&amp;C424,9,1),10)=0='גליון נתונים-פנימי'!$F$2,B424='גליון נתונים-פנימי'!$D$3),TRUE,"סוג זיהוי או מספר ת.ז לא תקינים")</f>
        <v>סוג זיהוי או מספר ת.ז לא תקינים</v>
      </c>
      <c r="M424" s="12" t="str">
        <f>IF(OR(I424='גליון נתונים-פנימי'!$F$2,J424='גליון נתונים-פנימי'!$F$2),"","סוג או מס' זיהוי אינם תקינים")</f>
        <v>סוג או מס' זיהוי אינם תקינים</v>
      </c>
      <c r="N424" s="12" t="b">
        <f t="shared" si="20"/>
        <v>0</v>
      </c>
      <c r="O424" s="12" t="b">
        <f t="shared" si="20"/>
        <v>1</v>
      </c>
      <c r="P424" s="12" t="b">
        <f t="shared" si="21"/>
        <v>1</v>
      </c>
    </row>
    <row r="425" spans="1:16" x14ac:dyDescent="0.25">
      <c r="A425" s="12">
        <v>422</v>
      </c>
      <c r="B425" s="12"/>
      <c r="C425" s="13"/>
      <c r="D425" s="12"/>
      <c r="E425" s="12" t="s">
        <v>36</v>
      </c>
      <c r="F425" s="12"/>
      <c r="G425" s="14"/>
      <c r="H425" s="6" t="str">
        <f t="shared" si="19"/>
        <v/>
      </c>
      <c r="I425" s="12" t="str">
        <f>IF(AND(LEN(B425)&gt;0,B425='גליון נתונים-פנימי'!$D$4,LEN(C425)=8),TRUE,"סוג זיהוי או מס' דרכון לא תקין")</f>
        <v>סוג זיהוי או מס' דרכון לא תקין</v>
      </c>
      <c r="J425" s="12" t="str">
        <f>IF(AND(LEN(B425)&gt;0,B425='גליון נתונים-פנימי'!$D$3,MOD(MID(REPT(0,9-LEN(C425))&amp;C425,1,1)+MID("0246813579",MID(REPT(0,9-LEN(C425))&amp;C425,2,1)+1,1)+MID(REPT(0,9-LEN(C425))&amp;C425,3,1)+MID("0246813579",MID(REPT(0,9-LEN(C425))&amp;C425,4,1)+1,1)+MID(REPT(0,9-LEN(C425))&amp;C425,5,1)+MID("0246813579",MID(REPT(0,9-LEN(C425))&amp;C425,6,1)+1,1)+MID(REPT(0,9-LEN(C425))&amp;C425,7,1)+MID("0246813579",MID(REPT(0,9-LEN(C425))&amp;C425,8,1)+1,1)+MID(REPT(0,9-LEN(C425))&amp;C425,9,1),10)=0='גליון נתונים-פנימי'!$F$2,B425='גליון נתונים-פנימי'!$D$3),TRUE,"סוג זיהוי או מספר ת.ז לא תקינים")</f>
        <v>סוג זיהוי או מספר ת.ז לא תקינים</v>
      </c>
      <c r="M425" s="12" t="str">
        <f>IF(OR(I425='גליון נתונים-פנימי'!$F$2,J425='גליון נתונים-פנימי'!$F$2),"","סוג או מס' זיהוי אינם תקינים")</f>
        <v>סוג או מס' זיהוי אינם תקינים</v>
      </c>
      <c r="N425" s="12" t="b">
        <f t="shared" si="20"/>
        <v>0</v>
      </c>
      <c r="O425" s="12" t="b">
        <f t="shared" si="20"/>
        <v>1</v>
      </c>
      <c r="P425" s="12" t="b">
        <f t="shared" si="21"/>
        <v>1</v>
      </c>
    </row>
    <row r="426" spans="1:16" x14ac:dyDescent="0.25">
      <c r="A426" s="12">
        <v>423</v>
      </c>
      <c r="B426" s="12"/>
      <c r="C426" s="13"/>
      <c r="D426" s="12"/>
      <c r="E426" s="12" t="s">
        <v>36</v>
      </c>
      <c r="F426" s="12"/>
      <c r="G426" s="14"/>
      <c r="H426" s="6" t="str">
        <f t="shared" si="19"/>
        <v/>
      </c>
      <c r="I426" s="12" t="str">
        <f>IF(AND(LEN(B426)&gt;0,B426='גליון נתונים-פנימי'!$D$4,LEN(C426)=8),TRUE,"סוג זיהוי או מס' דרכון לא תקין")</f>
        <v>סוג זיהוי או מס' דרכון לא תקין</v>
      </c>
      <c r="J426" s="12" t="str">
        <f>IF(AND(LEN(B426)&gt;0,B426='גליון נתונים-פנימי'!$D$3,MOD(MID(REPT(0,9-LEN(C426))&amp;C426,1,1)+MID("0246813579",MID(REPT(0,9-LEN(C426))&amp;C426,2,1)+1,1)+MID(REPT(0,9-LEN(C426))&amp;C426,3,1)+MID("0246813579",MID(REPT(0,9-LEN(C426))&amp;C426,4,1)+1,1)+MID(REPT(0,9-LEN(C426))&amp;C426,5,1)+MID("0246813579",MID(REPT(0,9-LEN(C426))&amp;C426,6,1)+1,1)+MID(REPT(0,9-LEN(C426))&amp;C426,7,1)+MID("0246813579",MID(REPT(0,9-LEN(C426))&amp;C426,8,1)+1,1)+MID(REPT(0,9-LEN(C426))&amp;C426,9,1),10)=0='גליון נתונים-פנימי'!$F$2,B426='גליון נתונים-פנימי'!$D$3),TRUE,"סוג זיהוי או מספר ת.ז לא תקינים")</f>
        <v>סוג זיהוי או מספר ת.ז לא תקינים</v>
      </c>
      <c r="M426" s="12" t="str">
        <f>IF(OR(I426='גליון נתונים-פנימי'!$F$2,J426='גליון נתונים-פנימי'!$F$2),"","סוג או מס' זיהוי אינם תקינים")</f>
        <v>סוג או מס' זיהוי אינם תקינים</v>
      </c>
      <c r="N426" s="12" t="b">
        <f t="shared" si="20"/>
        <v>0</v>
      </c>
      <c r="O426" s="12" t="b">
        <f t="shared" si="20"/>
        <v>1</v>
      </c>
      <c r="P426" s="12" t="b">
        <f t="shared" si="21"/>
        <v>1</v>
      </c>
    </row>
    <row r="427" spans="1:16" x14ac:dyDescent="0.25">
      <c r="A427" s="12">
        <v>424</v>
      </c>
      <c r="B427" s="12"/>
      <c r="C427" s="13"/>
      <c r="D427" s="12"/>
      <c r="E427" s="12" t="s">
        <v>36</v>
      </c>
      <c r="F427" s="12"/>
      <c r="G427" s="14"/>
      <c r="H427" s="6" t="str">
        <f t="shared" si="19"/>
        <v/>
      </c>
      <c r="I427" s="12" t="str">
        <f>IF(AND(LEN(B427)&gt;0,B427='גליון נתונים-פנימי'!$D$4,LEN(C427)=8),TRUE,"סוג זיהוי או מס' דרכון לא תקין")</f>
        <v>סוג זיהוי או מס' דרכון לא תקין</v>
      </c>
      <c r="J427" s="12" t="str">
        <f>IF(AND(LEN(B427)&gt;0,B427='גליון נתונים-פנימי'!$D$3,MOD(MID(REPT(0,9-LEN(C427))&amp;C427,1,1)+MID("0246813579",MID(REPT(0,9-LEN(C427))&amp;C427,2,1)+1,1)+MID(REPT(0,9-LEN(C427))&amp;C427,3,1)+MID("0246813579",MID(REPT(0,9-LEN(C427))&amp;C427,4,1)+1,1)+MID(REPT(0,9-LEN(C427))&amp;C427,5,1)+MID("0246813579",MID(REPT(0,9-LEN(C427))&amp;C427,6,1)+1,1)+MID(REPT(0,9-LEN(C427))&amp;C427,7,1)+MID("0246813579",MID(REPT(0,9-LEN(C427))&amp;C427,8,1)+1,1)+MID(REPT(0,9-LEN(C427))&amp;C427,9,1),10)=0='גליון נתונים-פנימי'!$F$2,B427='גליון נתונים-פנימי'!$D$3),TRUE,"סוג זיהוי או מספר ת.ז לא תקינים")</f>
        <v>סוג זיהוי או מספר ת.ז לא תקינים</v>
      </c>
      <c r="M427" s="12" t="str">
        <f>IF(OR(I427='גליון נתונים-פנימי'!$F$2,J427='גליון נתונים-פנימי'!$F$2),"","סוג או מס' זיהוי אינם תקינים")</f>
        <v>סוג או מס' זיהוי אינם תקינים</v>
      </c>
      <c r="N427" s="12" t="b">
        <f t="shared" si="20"/>
        <v>0</v>
      </c>
      <c r="O427" s="12" t="b">
        <f t="shared" si="20"/>
        <v>1</v>
      </c>
      <c r="P427" s="12" t="b">
        <f t="shared" si="21"/>
        <v>1</v>
      </c>
    </row>
    <row r="428" spans="1:16" x14ac:dyDescent="0.25">
      <c r="A428" s="12">
        <v>425</v>
      </c>
      <c r="B428" s="12"/>
      <c r="C428" s="13"/>
      <c r="D428" s="12"/>
      <c r="E428" s="12" t="s">
        <v>36</v>
      </c>
      <c r="F428" s="12"/>
      <c r="G428" s="14"/>
      <c r="H428" s="6" t="str">
        <f t="shared" si="19"/>
        <v/>
      </c>
      <c r="I428" s="12" t="str">
        <f>IF(AND(LEN(B428)&gt;0,B428='גליון נתונים-פנימי'!$D$4,LEN(C428)=8),TRUE,"סוג זיהוי או מס' דרכון לא תקין")</f>
        <v>סוג זיהוי או מס' דרכון לא תקין</v>
      </c>
      <c r="J428" s="12" t="str">
        <f>IF(AND(LEN(B428)&gt;0,B428='גליון נתונים-פנימי'!$D$3,MOD(MID(REPT(0,9-LEN(C428))&amp;C428,1,1)+MID("0246813579",MID(REPT(0,9-LEN(C428))&amp;C428,2,1)+1,1)+MID(REPT(0,9-LEN(C428))&amp;C428,3,1)+MID("0246813579",MID(REPT(0,9-LEN(C428))&amp;C428,4,1)+1,1)+MID(REPT(0,9-LEN(C428))&amp;C428,5,1)+MID("0246813579",MID(REPT(0,9-LEN(C428))&amp;C428,6,1)+1,1)+MID(REPT(0,9-LEN(C428))&amp;C428,7,1)+MID("0246813579",MID(REPT(0,9-LEN(C428))&amp;C428,8,1)+1,1)+MID(REPT(0,9-LEN(C428))&amp;C428,9,1),10)=0='גליון נתונים-פנימי'!$F$2,B428='גליון נתונים-פנימי'!$D$3),TRUE,"סוג זיהוי או מספר ת.ז לא תקינים")</f>
        <v>סוג זיהוי או מספר ת.ז לא תקינים</v>
      </c>
      <c r="M428" s="12" t="str">
        <f>IF(OR(I428='גליון נתונים-פנימי'!$F$2,J428='גליון נתונים-פנימי'!$F$2),"","סוג או מס' זיהוי אינם תקינים")</f>
        <v>סוג או מס' זיהוי אינם תקינים</v>
      </c>
      <c r="N428" s="12" t="b">
        <f t="shared" si="20"/>
        <v>0</v>
      </c>
      <c r="O428" s="12" t="b">
        <f t="shared" si="20"/>
        <v>1</v>
      </c>
      <c r="P428" s="12" t="b">
        <f t="shared" si="21"/>
        <v>1</v>
      </c>
    </row>
    <row r="429" spans="1:16" x14ac:dyDescent="0.25">
      <c r="A429" s="12">
        <v>426</v>
      </c>
      <c r="B429" s="12"/>
      <c r="C429" s="13"/>
      <c r="D429" s="12"/>
      <c r="E429" s="12" t="s">
        <v>36</v>
      </c>
      <c r="F429" s="12"/>
      <c r="G429" s="14"/>
      <c r="H429" s="6" t="str">
        <f t="shared" si="19"/>
        <v/>
      </c>
      <c r="I429" s="12" t="str">
        <f>IF(AND(LEN(B429)&gt;0,B429='גליון נתונים-פנימי'!$D$4,LEN(C429)=8),TRUE,"סוג זיהוי או מס' דרכון לא תקין")</f>
        <v>סוג זיהוי או מס' דרכון לא תקין</v>
      </c>
      <c r="J429" s="12" t="str">
        <f>IF(AND(LEN(B429)&gt;0,B429='גליון נתונים-פנימי'!$D$3,MOD(MID(REPT(0,9-LEN(C429))&amp;C429,1,1)+MID("0246813579",MID(REPT(0,9-LEN(C429))&amp;C429,2,1)+1,1)+MID(REPT(0,9-LEN(C429))&amp;C429,3,1)+MID("0246813579",MID(REPT(0,9-LEN(C429))&amp;C429,4,1)+1,1)+MID(REPT(0,9-LEN(C429))&amp;C429,5,1)+MID("0246813579",MID(REPT(0,9-LEN(C429))&amp;C429,6,1)+1,1)+MID(REPT(0,9-LEN(C429))&amp;C429,7,1)+MID("0246813579",MID(REPT(0,9-LEN(C429))&amp;C429,8,1)+1,1)+MID(REPT(0,9-LEN(C429))&amp;C429,9,1),10)=0='גליון נתונים-פנימי'!$F$2,B429='גליון נתונים-פנימי'!$D$3),TRUE,"סוג זיהוי או מספר ת.ז לא תקינים")</f>
        <v>סוג זיהוי או מספר ת.ז לא תקינים</v>
      </c>
      <c r="M429" s="12" t="str">
        <f>IF(OR(I429='גליון נתונים-פנימי'!$F$2,J429='גליון נתונים-פנימי'!$F$2),"","סוג או מס' זיהוי אינם תקינים")</f>
        <v>סוג או מס' זיהוי אינם תקינים</v>
      </c>
      <c r="N429" s="12" t="b">
        <f t="shared" si="20"/>
        <v>0</v>
      </c>
      <c r="O429" s="12" t="b">
        <f t="shared" si="20"/>
        <v>1</v>
      </c>
      <c r="P429" s="12" t="b">
        <f t="shared" si="21"/>
        <v>1</v>
      </c>
    </row>
    <row r="430" spans="1:16" x14ac:dyDescent="0.25">
      <c r="A430" s="12">
        <v>427</v>
      </c>
      <c r="B430" s="12"/>
      <c r="C430" s="13"/>
      <c r="D430" s="12"/>
      <c r="E430" s="12" t="s">
        <v>36</v>
      </c>
      <c r="F430" s="12"/>
      <c r="G430" s="14"/>
      <c r="H430" s="6" t="str">
        <f t="shared" si="19"/>
        <v/>
      </c>
      <c r="I430" s="12" t="str">
        <f>IF(AND(LEN(B430)&gt;0,B430='גליון נתונים-פנימי'!$D$4,LEN(C430)=8),TRUE,"סוג זיהוי או מס' דרכון לא תקין")</f>
        <v>סוג זיהוי או מס' דרכון לא תקין</v>
      </c>
      <c r="J430" s="12" t="str">
        <f>IF(AND(LEN(B430)&gt;0,B430='גליון נתונים-פנימי'!$D$3,MOD(MID(REPT(0,9-LEN(C430))&amp;C430,1,1)+MID("0246813579",MID(REPT(0,9-LEN(C430))&amp;C430,2,1)+1,1)+MID(REPT(0,9-LEN(C430))&amp;C430,3,1)+MID("0246813579",MID(REPT(0,9-LEN(C430))&amp;C430,4,1)+1,1)+MID(REPT(0,9-LEN(C430))&amp;C430,5,1)+MID("0246813579",MID(REPT(0,9-LEN(C430))&amp;C430,6,1)+1,1)+MID(REPT(0,9-LEN(C430))&amp;C430,7,1)+MID("0246813579",MID(REPT(0,9-LEN(C430))&amp;C430,8,1)+1,1)+MID(REPT(0,9-LEN(C430))&amp;C430,9,1),10)=0='גליון נתונים-פנימי'!$F$2,B430='גליון נתונים-פנימי'!$D$3),TRUE,"סוג זיהוי או מספר ת.ז לא תקינים")</f>
        <v>סוג זיהוי או מספר ת.ז לא תקינים</v>
      </c>
      <c r="M430" s="12" t="str">
        <f>IF(OR(I430='גליון נתונים-פנימי'!$F$2,J430='גליון נתונים-פנימי'!$F$2),"","סוג או מס' זיהוי אינם תקינים")</f>
        <v>סוג או מס' זיהוי אינם תקינים</v>
      </c>
      <c r="N430" s="12" t="b">
        <f t="shared" si="20"/>
        <v>0</v>
      </c>
      <c r="O430" s="12" t="b">
        <f t="shared" si="20"/>
        <v>1</v>
      </c>
      <c r="P430" s="12" t="b">
        <f t="shared" si="21"/>
        <v>1</v>
      </c>
    </row>
    <row r="431" spans="1:16" x14ac:dyDescent="0.25">
      <c r="A431" s="12">
        <v>428</v>
      </c>
      <c r="B431" s="12"/>
      <c r="C431" s="13"/>
      <c r="D431" s="12"/>
      <c r="E431" s="12" t="s">
        <v>36</v>
      </c>
      <c r="F431" s="12"/>
      <c r="G431" s="14"/>
      <c r="H431" s="6" t="str">
        <f t="shared" si="19"/>
        <v/>
      </c>
      <c r="I431" s="12" t="str">
        <f>IF(AND(LEN(B431)&gt;0,B431='גליון נתונים-פנימי'!$D$4,LEN(C431)=8),TRUE,"סוג זיהוי או מס' דרכון לא תקין")</f>
        <v>סוג זיהוי או מס' דרכון לא תקין</v>
      </c>
      <c r="J431" s="12" t="str">
        <f>IF(AND(LEN(B431)&gt;0,B431='גליון נתונים-פנימי'!$D$3,MOD(MID(REPT(0,9-LEN(C431))&amp;C431,1,1)+MID("0246813579",MID(REPT(0,9-LEN(C431))&amp;C431,2,1)+1,1)+MID(REPT(0,9-LEN(C431))&amp;C431,3,1)+MID("0246813579",MID(REPT(0,9-LEN(C431))&amp;C431,4,1)+1,1)+MID(REPT(0,9-LEN(C431))&amp;C431,5,1)+MID("0246813579",MID(REPT(0,9-LEN(C431))&amp;C431,6,1)+1,1)+MID(REPT(0,9-LEN(C431))&amp;C431,7,1)+MID("0246813579",MID(REPT(0,9-LEN(C431))&amp;C431,8,1)+1,1)+MID(REPT(0,9-LEN(C431))&amp;C431,9,1),10)=0='גליון נתונים-פנימי'!$F$2,B431='גליון נתונים-פנימי'!$D$3),TRUE,"סוג זיהוי או מספר ת.ז לא תקינים")</f>
        <v>סוג זיהוי או מספר ת.ז לא תקינים</v>
      </c>
      <c r="M431" s="12" t="str">
        <f>IF(OR(I431='גליון נתונים-פנימי'!$F$2,J431='גליון נתונים-פנימי'!$F$2),"","סוג או מס' זיהוי אינם תקינים")</f>
        <v>סוג או מס' זיהוי אינם תקינים</v>
      </c>
      <c r="N431" s="12" t="b">
        <f t="shared" si="20"/>
        <v>0</v>
      </c>
      <c r="O431" s="12" t="b">
        <f t="shared" si="20"/>
        <v>1</v>
      </c>
      <c r="P431" s="12" t="b">
        <f t="shared" si="21"/>
        <v>1</v>
      </c>
    </row>
    <row r="432" spans="1:16" x14ac:dyDescent="0.25">
      <c r="A432" s="12">
        <v>429</v>
      </c>
      <c r="B432" s="12"/>
      <c r="C432" s="13"/>
      <c r="D432" s="12"/>
      <c r="E432" s="12" t="s">
        <v>36</v>
      </c>
      <c r="F432" s="12"/>
      <c r="G432" s="14"/>
      <c r="H432" s="6" t="str">
        <f t="shared" si="19"/>
        <v/>
      </c>
      <c r="I432" s="12" t="str">
        <f>IF(AND(LEN(B432)&gt;0,B432='גליון נתונים-פנימי'!$D$4,LEN(C432)=8),TRUE,"סוג זיהוי או מס' דרכון לא תקין")</f>
        <v>סוג זיהוי או מס' דרכון לא תקין</v>
      </c>
      <c r="J432" s="12" t="str">
        <f>IF(AND(LEN(B432)&gt;0,B432='גליון נתונים-פנימי'!$D$3,MOD(MID(REPT(0,9-LEN(C432))&amp;C432,1,1)+MID("0246813579",MID(REPT(0,9-LEN(C432))&amp;C432,2,1)+1,1)+MID(REPT(0,9-LEN(C432))&amp;C432,3,1)+MID("0246813579",MID(REPT(0,9-LEN(C432))&amp;C432,4,1)+1,1)+MID(REPT(0,9-LEN(C432))&amp;C432,5,1)+MID("0246813579",MID(REPT(0,9-LEN(C432))&amp;C432,6,1)+1,1)+MID(REPT(0,9-LEN(C432))&amp;C432,7,1)+MID("0246813579",MID(REPT(0,9-LEN(C432))&amp;C432,8,1)+1,1)+MID(REPT(0,9-LEN(C432))&amp;C432,9,1),10)=0='גליון נתונים-פנימי'!$F$2,B432='גליון נתונים-פנימי'!$D$3),TRUE,"סוג זיהוי או מספר ת.ז לא תקינים")</f>
        <v>סוג זיהוי או מספר ת.ז לא תקינים</v>
      </c>
      <c r="M432" s="12" t="str">
        <f>IF(OR(I432='גליון נתונים-פנימי'!$F$2,J432='גליון נתונים-פנימי'!$F$2),"","סוג או מס' זיהוי אינם תקינים")</f>
        <v>סוג או מס' זיהוי אינם תקינים</v>
      </c>
      <c r="N432" s="12" t="b">
        <f t="shared" si="20"/>
        <v>0</v>
      </c>
      <c r="O432" s="12" t="b">
        <f t="shared" si="20"/>
        <v>1</v>
      </c>
      <c r="P432" s="12" t="b">
        <f t="shared" si="21"/>
        <v>1</v>
      </c>
    </row>
    <row r="433" spans="1:16" x14ac:dyDescent="0.25">
      <c r="A433" s="12">
        <v>430</v>
      </c>
      <c r="B433" s="12"/>
      <c r="C433" s="13"/>
      <c r="D433" s="12"/>
      <c r="E433" s="12" t="s">
        <v>36</v>
      </c>
      <c r="F433" s="12"/>
      <c r="G433" s="14"/>
      <c r="H433" s="6" t="str">
        <f t="shared" si="19"/>
        <v/>
      </c>
      <c r="I433" s="12" t="str">
        <f>IF(AND(LEN(B433)&gt;0,B433='גליון נתונים-פנימי'!$D$4,LEN(C433)=8),TRUE,"סוג זיהוי או מס' דרכון לא תקין")</f>
        <v>סוג זיהוי או מס' דרכון לא תקין</v>
      </c>
      <c r="J433" s="12" t="str">
        <f>IF(AND(LEN(B433)&gt;0,B433='גליון נתונים-פנימי'!$D$3,MOD(MID(REPT(0,9-LEN(C433))&amp;C433,1,1)+MID("0246813579",MID(REPT(0,9-LEN(C433))&amp;C433,2,1)+1,1)+MID(REPT(0,9-LEN(C433))&amp;C433,3,1)+MID("0246813579",MID(REPT(0,9-LEN(C433))&amp;C433,4,1)+1,1)+MID(REPT(0,9-LEN(C433))&amp;C433,5,1)+MID("0246813579",MID(REPT(0,9-LEN(C433))&amp;C433,6,1)+1,1)+MID(REPT(0,9-LEN(C433))&amp;C433,7,1)+MID("0246813579",MID(REPT(0,9-LEN(C433))&amp;C433,8,1)+1,1)+MID(REPT(0,9-LEN(C433))&amp;C433,9,1),10)=0='גליון נתונים-פנימי'!$F$2,B433='גליון נתונים-פנימי'!$D$3),TRUE,"סוג זיהוי או מספר ת.ז לא תקינים")</f>
        <v>סוג זיהוי או מספר ת.ז לא תקינים</v>
      </c>
      <c r="M433" s="12" t="str">
        <f>IF(OR(I433='גליון נתונים-פנימי'!$F$2,J433='גליון נתונים-פנימי'!$F$2),"","סוג או מס' זיהוי אינם תקינים")</f>
        <v>סוג או מס' זיהוי אינם תקינים</v>
      </c>
      <c r="N433" s="12" t="b">
        <f t="shared" si="20"/>
        <v>0</v>
      </c>
      <c r="O433" s="12" t="b">
        <f t="shared" si="20"/>
        <v>1</v>
      </c>
      <c r="P433" s="12" t="b">
        <f t="shared" si="21"/>
        <v>1</v>
      </c>
    </row>
    <row r="434" spans="1:16" x14ac:dyDescent="0.25">
      <c r="A434" s="12">
        <v>431</v>
      </c>
      <c r="B434" s="12"/>
      <c r="C434" s="13"/>
      <c r="D434" s="12"/>
      <c r="E434" s="12" t="s">
        <v>36</v>
      </c>
      <c r="F434" s="12"/>
      <c r="G434" s="14"/>
      <c r="H434" s="6" t="str">
        <f t="shared" si="19"/>
        <v/>
      </c>
      <c r="I434" s="12" t="str">
        <f>IF(AND(LEN(B434)&gt;0,B434='גליון נתונים-פנימי'!$D$4,LEN(C434)=8),TRUE,"סוג זיהוי או מס' דרכון לא תקין")</f>
        <v>סוג זיהוי או מס' דרכון לא תקין</v>
      </c>
      <c r="J434" s="12" t="str">
        <f>IF(AND(LEN(B434)&gt;0,B434='גליון נתונים-פנימי'!$D$3,MOD(MID(REPT(0,9-LEN(C434))&amp;C434,1,1)+MID("0246813579",MID(REPT(0,9-LEN(C434))&amp;C434,2,1)+1,1)+MID(REPT(0,9-LEN(C434))&amp;C434,3,1)+MID("0246813579",MID(REPT(0,9-LEN(C434))&amp;C434,4,1)+1,1)+MID(REPT(0,9-LEN(C434))&amp;C434,5,1)+MID("0246813579",MID(REPT(0,9-LEN(C434))&amp;C434,6,1)+1,1)+MID(REPT(0,9-LEN(C434))&amp;C434,7,1)+MID("0246813579",MID(REPT(0,9-LEN(C434))&amp;C434,8,1)+1,1)+MID(REPT(0,9-LEN(C434))&amp;C434,9,1),10)=0='גליון נתונים-פנימי'!$F$2,B434='גליון נתונים-פנימי'!$D$3),TRUE,"סוג זיהוי או מספר ת.ז לא תקינים")</f>
        <v>סוג זיהוי או מספר ת.ז לא תקינים</v>
      </c>
      <c r="M434" s="12" t="str">
        <f>IF(OR(I434='גליון נתונים-פנימי'!$F$2,J434='גליון נתונים-פנימי'!$F$2),"","סוג או מס' זיהוי אינם תקינים")</f>
        <v>סוג או מס' זיהוי אינם תקינים</v>
      </c>
      <c r="N434" s="12" t="b">
        <f t="shared" si="20"/>
        <v>0</v>
      </c>
      <c r="O434" s="12" t="b">
        <f t="shared" si="20"/>
        <v>1</v>
      </c>
      <c r="P434" s="12" t="b">
        <f t="shared" si="21"/>
        <v>1</v>
      </c>
    </row>
    <row r="435" spans="1:16" x14ac:dyDescent="0.25">
      <c r="A435" s="12">
        <v>432</v>
      </c>
      <c r="B435" s="12"/>
      <c r="C435" s="13"/>
      <c r="D435" s="12"/>
      <c r="E435" s="12" t="s">
        <v>36</v>
      </c>
      <c r="F435" s="12"/>
      <c r="G435" s="14"/>
      <c r="H435" s="6" t="str">
        <f t="shared" si="19"/>
        <v/>
      </c>
      <c r="I435" s="12" t="str">
        <f>IF(AND(LEN(B435)&gt;0,B435='גליון נתונים-פנימי'!$D$4,LEN(C435)=8),TRUE,"סוג זיהוי או מס' דרכון לא תקין")</f>
        <v>סוג זיהוי או מס' דרכון לא תקין</v>
      </c>
      <c r="J435" s="12" t="str">
        <f>IF(AND(LEN(B435)&gt;0,B435='גליון נתונים-פנימי'!$D$3,MOD(MID(REPT(0,9-LEN(C435))&amp;C435,1,1)+MID("0246813579",MID(REPT(0,9-LEN(C435))&amp;C435,2,1)+1,1)+MID(REPT(0,9-LEN(C435))&amp;C435,3,1)+MID("0246813579",MID(REPT(0,9-LEN(C435))&amp;C435,4,1)+1,1)+MID(REPT(0,9-LEN(C435))&amp;C435,5,1)+MID("0246813579",MID(REPT(0,9-LEN(C435))&amp;C435,6,1)+1,1)+MID(REPT(0,9-LEN(C435))&amp;C435,7,1)+MID("0246813579",MID(REPT(0,9-LEN(C435))&amp;C435,8,1)+1,1)+MID(REPT(0,9-LEN(C435))&amp;C435,9,1),10)=0='גליון נתונים-פנימי'!$F$2,B435='גליון נתונים-פנימי'!$D$3),TRUE,"סוג זיהוי או מספר ת.ז לא תקינים")</f>
        <v>סוג זיהוי או מספר ת.ז לא תקינים</v>
      </c>
      <c r="M435" s="12" t="str">
        <f>IF(OR(I435='גליון נתונים-פנימי'!$F$2,J435='גליון נתונים-פנימי'!$F$2),"","סוג או מס' זיהוי אינם תקינים")</f>
        <v>סוג או מס' זיהוי אינם תקינים</v>
      </c>
      <c r="N435" s="12" t="b">
        <f t="shared" si="20"/>
        <v>0</v>
      </c>
      <c r="O435" s="12" t="b">
        <f t="shared" si="20"/>
        <v>1</v>
      </c>
      <c r="P435" s="12" t="b">
        <f t="shared" si="21"/>
        <v>1</v>
      </c>
    </row>
    <row r="436" spans="1:16" x14ac:dyDescent="0.25">
      <c r="A436" s="12">
        <v>433</v>
      </c>
      <c r="B436" s="12"/>
      <c r="C436" s="13"/>
      <c r="D436" s="12"/>
      <c r="E436" s="12" t="s">
        <v>36</v>
      </c>
      <c r="F436" s="12"/>
      <c r="G436" s="14"/>
      <c r="H436" s="6" t="str">
        <f t="shared" si="19"/>
        <v/>
      </c>
      <c r="I436" s="12" t="str">
        <f>IF(AND(LEN(B436)&gt;0,B436='גליון נתונים-פנימי'!$D$4,LEN(C436)=8),TRUE,"סוג זיהוי או מס' דרכון לא תקין")</f>
        <v>סוג זיהוי או מס' דרכון לא תקין</v>
      </c>
      <c r="J436" s="12" t="str">
        <f>IF(AND(LEN(B436)&gt;0,B436='גליון נתונים-פנימי'!$D$3,MOD(MID(REPT(0,9-LEN(C436))&amp;C436,1,1)+MID("0246813579",MID(REPT(0,9-LEN(C436))&amp;C436,2,1)+1,1)+MID(REPT(0,9-LEN(C436))&amp;C436,3,1)+MID("0246813579",MID(REPT(0,9-LEN(C436))&amp;C436,4,1)+1,1)+MID(REPT(0,9-LEN(C436))&amp;C436,5,1)+MID("0246813579",MID(REPT(0,9-LEN(C436))&amp;C436,6,1)+1,1)+MID(REPT(0,9-LEN(C436))&amp;C436,7,1)+MID("0246813579",MID(REPT(0,9-LEN(C436))&amp;C436,8,1)+1,1)+MID(REPT(0,9-LEN(C436))&amp;C436,9,1),10)=0='גליון נתונים-פנימי'!$F$2,B436='גליון נתונים-פנימי'!$D$3),TRUE,"סוג זיהוי או מספר ת.ז לא תקינים")</f>
        <v>סוג זיהוי או מספר ת.ז לא תקינים</v>
      </c>
      <c r="M436" s="12" t="str">
        <f>IF(OR(I436='גליון נתונים-פנימי'!$F$2,J436='גליון נתונים-פנימי'!$F$2),"","סוג או מס' זיהוי אינם תקינים")</f>
        <v>סוג או מס' זיהוי אינם תקינים</v>
      </c>
      <c r="N436" s="12" t="b">
        <f t="shared" si="20"/>
        <v>0</v>
      </c>
      <c r="O436" s="12" t="b">
        <f t="shared" si="20"/>
        <v>1</v>
      </c>
      <c r="P436" s="12" t="b">
        <f t="shared" si="21"/>
        <v>1</v>
      </c>
    </row>
    <row r="437" spans="1:16" x14ac:dyDescent="0.25">
      <c r="A437" s="12">
        <v>434</v>
      </c>
      <c r="B437" s="12"/>
      <c r="C437" s="13"/>
      <c r="D437" s="12"/>
      <c r="E437" s="12" t="s">
        <v>36</v>
      </c>
      <c r="F437" s="12"/>
      <c r="G437" s="14"/>
      <c r="H437" s="6" t="str">
        <f t="shared" si="19"/>
        <v/>
      </c>
      <c r="I437" s="12" t="str">
        <f>IF(AND(LEN(B437)&gt;0,B437='גליון נתונים-פנימי'!$D$4,LEN(C437)=8),TRUE,"סוג זיהוי או מס' דרכון לא תקין")</f>
        <v>סוג זיהוי או מס' דרכון לא תקין</v>
      </c>
      <c r="J437" s="12" t="str">
        <f>IF(AND(LEN(B437)&gt;0,B437='גליון נתונים-פנימי'!$D$3,MOD(MID(REPT(0,9-LEN(C437))&amp;C437,1,1)+MID("0246813579",MID(REPT(0,9-LEN(C437))&amp;C437,2,1)+1,1)+MID(REPT(0,9-LEN(C437))&amp;C437,3,1)+MID("0246813579",MID(REPT(0,9-LEN(C437))&amp;C437,4,1)+1,1)+MID(REPT(0,9-LEN(C437))&amp;C437,5,1)+MID("0246813579",MID(REPT(0,9-LEN(C437))&amp;C437,6,1)+1,1)+MID(REPT(0,9-LEN(C437))&amp;C437,7,1)+MID("0246813579",MID(REPT(0,9-LEN(C437))&amp;C437,8,1)+1,1)+MID(REPT(0,9-LEN(C437))&amp;C437,9,1),10)=0='גליון נתונים-פנימי'!$F$2,B437='גליון נתונים-פנימי'!$D$3),TRUE,"סוג זיהוי או מספר ת.ז לא תקינים")</f>
        <v>סוג זיהוי או מספר ת.ז לא תקינים</v>
      </c>
      <c r="M437" s="12" t="str">
        <f>IF(OR(I437='גליון נתונים-פנימי'!$F$2,J437='גליון נתונים-פנימי'!$F$2),"","סוג או מס' זיהוי אינם תקינים")</f>
        <v>סוג או מס' זיהוי אינם תקינים</v>
      </c>
      <c r="N437" s="12" t="b">
        <f t="shared" si="20"/>
        <v>0</v>
      </c>
      <c r="O437" s="12" t="b">
        <f t="shared" si="20"/>
        <v>1</v>
      </c>
      <c r="P437" s="12" t="b">
        <f t="shared" si="21"/>
        <v>1</v>
      </c>
    </row>
    <row r="438" spans="1:16" x14ac:dyDescent="0.25">
      <c r="A438" s="12">
        <v>435</v>
      </c>
      <c r="B438" s="12"/>
      <c r="C438" s="13"/>
      <c r="D438" s="12"/>
      <c r="E438" s="12" t="s">
        <v>36</v>
      </c>
      <c r="F438" s="12"/>
      <c r="G438" s="14"/>
      <c r="H438" s="6" t="str">
        <f t="shared" si="19"/>
        <v/>
      </c>
      <c r="I438" s="12" t="str">
        <f>IF(AND(LEN(B438)&gt;0,B438='גליון נתונים-פנימי'!$D$4,LEN(C438)=8),TRUE,"סוג זיהוי או מס' דרכון לא תקין")</f>
        <v>סוג זיהוי או מס' דרכון לא תקין</v>
      </c>
      <c r="J438" s="12" t="str">
        <f>IF(AND(LEN(B438)&gt;0,B438='גליון נתונים-פנימי'!$D$3,MOD(MID(REPT(0,9-LEN(C438))&amp;C438,1,1)+MID("0246813579",MID(REPT(0,9-LEN(C438))&amp;C438,2,1)+1,1)+MID(REPT(0,9-LEN(C438))&amp;C438,3,1)+MID("0246813579",MID(REPT(0,9-LEN(C438))&amp;C438,4,1)+1,1)+MID(REPT(0,9-LEN(C438))&amp;C438,5,1)+MID("0246813579",MID(REPT(0,9-LEN(C438))&amp;C438,6,1)+1,1)+MID(REPT(0,9-LEN(C438))&amp;C438,7,1)+MID("0246813579",MID(REPT(0,9-LEN(C438))&amp;C438,8,1)+1,1)+MID(REPT(0,9-LEN(C438))&amp;C438,9,1),10)=0='גליון נתונים-פנימי'!$F$2,B438='גליון נתונים-פנימי'!$D$3),TRUE,"סוג זיהוי או מספר ת.ז לא תקינים")</f>
        <v>סוג זיהוי או מספר ת.ז לא תקינים</v>
      </c>
      <c r="M438" s="12" t="str">
        <f>IF(OR(I438='גליון נתונים-פנימי'!$F$2,J438='גליון נתונים-פנימי'!$F$2),"","סוג או מס' זיהוי אינם תקינים")</f>
        <v>סוג או מס' זיהוי אינם תקינים</v>
      </c>
      <c r="N438" s="12" t="b">
        <f t="shared" si="20"/>
        <v>0</v>
      </c>
      <c r="O438" s="12" t="b">
        <f t="shared" si="20"/>
        <v>1</v>
      </c>
      <c r="P438" s="12" t="b">
        <f t="shared" si="21"/>
        <v>1</v>
      </c>
    </row>
    <row r="439" spans="1:16" x14ac:dyDescent="0.25">
      <c r="A439" s="12">
        <v>436</v>
      </c>
      <c r="B439" s="12"/>
      <c r="C439" s="13"/>
      <c r="D439" s="12"/>
      <c r="E439" s="12" t="s">
        <v>36</v>
      </c>
      <c r="F439" s="12"/>
      <c r="G439" s="14"/>
      <c r="H439" s="6" t="str">
        <f t="shared" si="19"/>
        <v/>
      </c>
      <c r="I439" s="12" t="str">
        <f>IF(AND(LEN(B439)&gt;0,B439='גליון נתונים-פנימי'!$D$4,LEN(C439)=8),TRUE,"סוג זיהוי או מס' דרכון לא תקין")</f>
        <v>סוג זיהוי או מס' דרכון לא תקין</v>
      </c>
      <c r="J439" s="12" t="str">
        <f>IF(AND(LEN(B439)&gt;0,B439='גליון נתונים-פנימי'!$D$3,MOD(MID(REPT(0,9-LEN(C439))&amp;C439,1,1)+MID("0246813579",MID(REPT(0,9-LEN(C439))&amp;C439,2,1)+1,1)+MID(REPT(0,9-LEN(C439))&amp;C439,3,1)+MID("0246813579",MID(REPT(0,9-LEN(C439))&amp;C439,4,1)+1,1)+MID(REPT(0,9-LEN(C439))&amp;C439,5,1)+MID("0246813579",MID(REPT(0,9-LEN(C439))&amp;C439,6,1)+1,1)+MID(REPT(0,9-LEN(C439))&amp;C439,7,1)+MID("0246813579",MID(REPT(0,9-LEN(C439))&amp;C439,8,1)+1,1)+MID(REPT(0,9-LEN(C439))&amp;C439,9,1),10)=0='גליון נתונים-פנימי'!$F$2,B439='גליון נתונים-פנימי'!$D$3),TRUE,"סוג זיהוי או מספר ת.ז לא תקינים")</f>
        <v>סוג זיהוי או מספר ת.ז לא תקינים</v>
      </c>
      <c r="M439" s="12" t="str">
        <f>IF(OR(I439='גליון נתונים-פנימי'!$F$2,J439='גליון נתונים-פנימי'!$F$2),"","סוג או מס' זיהוי אינם תקינים")</f>
        <v>סוג או מס' זיהוי אינם תקינים</v>
      </c>
      <c r="N439" s="12" t="b">
        <f t="shared" si="20"/>
        <v>0</v>
      </c>
      <c r="O439" s="12" t="b">
        <f t="shared" si="20"/>
        <v>1</v>
      </c>
      <c r="P439" s="12" t="b">
        <f t="shared" si="21"/>
        <v>1</v>
      </c>
    </row>
    <row r="440" spans="1:16" x14ac:dyDescent="0.25">
      <c r="A440" s="12">
        <v>437</v>
      </c>
      <c r="B440" s="12"/>
      <c r="C440" s="13"/>
      <c r="D440" s="12"/>
      <c r="E440" s="12" t="s">
        <v>36</v>
      </c>
      <c r="F440" s="12"/>
      <c r="G440" s="14"/>
      <c r="H440" s="6" t="str">
        <f t="shared" si="19"/>
        <v/>
      </c>
      <c r="I440" s="12" t="str">
        <f>IF(AND(LEN(B440)&gt;0,B440='גליון נתונים-פנימי'!$D$4,LEN(C440)=8),TRUE,"סוג זיהוי או מס' דרכון לא תקין")</f>
        <v>סוג זיהוי או מס' דרכון לא תקין</v>
      </c>
      <c r="J440" s="12" t="str">
        <f>IF(AND(LEN(B440)&gt;0,B440='גליון נתונים-פנימי'!$D$3,MOD(MID(REPT(0,9-LEN(C440))&amp;C440,1,1)+MID("0246813579",MID(REPT(0,9-LEN(C440))&amp;C440,2,1)+1,1)+MID(REPT(0,9-LEN(C440))&amp;C440,3,1)+MID("0246813579",MID(REPT(0,9-LEN(C440))&amp;C440,4,1)+1,1)+MID(REPT(0,9-LEN(C440))&amp;C440,5,1)+MID("0246813579",MID(REPT(0,9-LEN(C440))&amp;C440,6,1)+1,1)+MID(REPT(0,9-LEN(C440))&amp;C440,7,1)+MID("0246813579",MID(REPT(0,9-LEN(C440))&amp;C440,8,1)+1,1)+MID(REPT(0,9-LEN(C440))&amp;C440,9,1),10)=0='גליון נתונים-פנימי'!$F$2,B440='גליון נתונים-פנימי'!$D$3),TRUE,"סוג זיהוי או מספר ת.ז לא תקינים")</f>
        <v>סוג זיהוי או מספר ת.ז לא תקינים</v>
      </c>
      <c r="M440" s="12" t="str">
        <f>IF(OR(I440='גליון נתונים-פנימי'!$F$2,J440='גליון נתונים-פנימי'!$F$2),"","סוג או מס' זיהוי אינם תקינים")</f>
        <v>סוג או מס' זיהוי אינם תקינים</v>
      </c>
      <c r="N440" s="12" t="b">
        <f t="shared" si="20"/>
        <v>0</v>
      </c>
      <c r="O440" s="12" t="b">
        <f t="shared" si="20"/>
        <v>1</v>
      </c>
      <c r="P440" s="12" t="b">
        <f t="shared" si="21"/>
        <v>1</v>
      </c>
    </row>
    <row r="441" spans="1:16" x14ac:dyDescent="0.25">
      <c r="A441" s="12">
        <v>438</v>
      </c>
      <c r="B441" s="12"/>
      <c r="C441" s="13"/>
      <c r="D441" s="12"/>
      <c r="E441" s="12" t="s">
        <v>36</v>
      </c>
      <c r="F441" s="12"/>
      <c r="G441" s="14"/>
      <c r="H441" s="6" t="str">
        <f t="shared" si="19"/>
        <v/>
      </c>
      <c r="I441" s="12" t="str">
        <f>IF(AND(LEN(B441)&gt;0,B441='גליון נתונים-פנימי'!$D$4,LEN(C441)=8),TRUE,"סוג זיהוי או מס' דרכון לא תקין")</f>
        <v>סוג זיהוי או מס' דרכון לא תקין</v>
      </c>
      <c r="J441" s="12" t="str">
        <f>IF(AND(LEN(B441)&gt;0,B441='גליון נתונים-פנימי'!$D$3,MOD(MID(REPT(0,9-LEN(C441))&amp;C441,1,1)+MID("0246813579",MID(REPT(0,9-LEN(C441))&amp;C441,2,1)+1,1)+MID(REPT(0,9-LEN(C441))&amp;C441,3,1)+MID("0246813579",MID(REPT(0,9-LEN(C441))&amp;C441,4,1)+1,1)+MID(REPT(0,9-LEN(C441))&amp;C441,5,1)+MID("0246813579",MID(REPT(0,9-LEN(C441))&amp;C441,6,1)+1,1)+MID(REPT(0,9-LEN(C441))&amp;C441,7,1)+MID("0246813579",MID(REPT(0,9-LEN(C441))&amp;C441,8,1)+1,1)+MID(REPT(0,9-LEN(C441))&amp;C441,9,1),10)=0='גליון נתונים-פנימי'!$F$2,B441='גליון נתונים-פנימי'!$D$3),TRUE,"סוג זיהוי או מספר ת.ז לא תקינים")</f>
        <v>סוג זיהוי או מספר ת.ז לא תקינים</v>
      </c>
      <c r="M441" s="12" t="str">
        <f>IF(OR(I441='גליון נתונים-פנימי'!$F$2,J441='גליון נתונים-פנימי'!$F$2),"","סוג או מס' זיהוי אינם תקינים")</f>
        <v>סוג או מס' זיהוי אינם תקינים</v>
      </c>
      <c r="N441" s="12" t="b">
        <f t="shared" si="20"/>
        <v>0</v>
      </c>
      <c r="O441" s="12" t="b">
        <f t="shared" si="20"/>
        <v>1</v>
      </c>
      <c r="P441" s="12" t="b">
        <f t="shared" si="21"/>
        <v>1</v>
      </c>
    </row>
    <row r="442" spans="1:16" x14ac:dyDescent="0.25">
      <c r="A442" s="12">
        <v>439</v>
      </c>
      <c r="B442" s="12"/>
      <c r="C442" s="13"/>
      <c r="D442" s="12"/>
      <c r="E442" s="12" t="s">
        <v>36</v>
      </c>
      <c r="F442" s="12"/>
      <c r="G442" s="14"/>
      <c r="H442" s="6" t="str">
        <f t="shared" si="19"/>
        <v/>
      </c>
      <c r="I442" s="12" t="str">
        <f>IF(AND(LEN(B442)&gt;0,B442='גליון נתונים-פנימי'!$D$4,LEN(C442)=8),TRUE,"סוג זיהוי או מס' דרכון לא תקין")</f>
        <v>סוג זיהוי או מס' דרכון לא תקין</v>
      </c>
      <c r="J442" s="12" t="str">
        <f>IF(AND(LEN(B442)&gt;0,B442='גליון נתונים-פנימי'!$D$3,MOD(MID(REPT(0,9-LEN(C442))&amp;C442,1,1)+MID("0246813579",MID(REPT(0,9-LEN(C442))&amp;C442,2,1)+1,1)+MID(REPT(0,9-LEN(C442))&amp;C442,3,1)+MID("0246813579",MID(REPT(0,9-LEN(C442))&amp;C442,4,1)+1,1)+MID(REPT(0,9-LEN(C442))&amp;C442,5,1)+MID("0246813579",MID(REPT(0,9-LEN(C442))&amp;C442,6,1)+1,1)+MID(REPT(0,9-LEN(C442))&amp;C442,7,1)+MID("0246813579",MID(REPT(0,9-LEN(C442))&amp;C442,8,1)+1,1)+MID(REPT(0,9-LEN(C442))&amp;C442,9,1),10)=0='גליון נתונים-פנימי'!$F$2,B442='גליון נתונים-פנימי'!$D$3),TRUE,"סוג זיהוי או מספר ת.ז לא תקינים")</f>
        <v>סוג זיהוי או מספר ת.ז לא תקינים</v>
      </c>
      <c r="M442" s="12" t="str">
        <f>IF(OR(I442='גליון נתונים-פנימי'!$F$2,J442='גליון נתונים-פנימי'!$F$2),"","סוג או מס' זיהוי אינם תקינים")</f>
        <v>סוג או מס' זיהוי אינם תקינים</v>
      </c>
      <c r="N442" s="12" t="b">
        <f t="shared" si="20"/>
        <v>0</v>
      </c>
      <c r="O442" s="12" t="b">
        <f t="shared" si="20"/>
        <v>1</v>
      </c>
      <c r="P442" s="12" t="b">
        <f t="shared" si="21"/>
        <v>1</v>
      </c>
    </row>
    <row r="443" spans="1:16" x14ac:dyDescent="0.25">
      <c r="A443" s="12">
        <v>440</v>
      </c>
      <c r="B443" s="12"/>
      <c r="C443" s="13"/>
      <c r="D443" s="12"/>
      <c r="E443" s="12" t="s">
        <v>36</v>
      </c>
      <c r="F443" s="12"/>
      <c r="G443" s="14"/>
      <c r="H443" s="6" t="str">
        <f t="shared" si="19"/>
        <v/>
      </c>
      <c r="I443" s="12" t="str">
        <f>IF(AND(LEN(B443)&gt;0,B443='גליון נתונים-פנימי'!$D$4,LEN(C443)=8),TRUE,"סוג זיהוי או מס' דרכון לא תקין")</f>
        <v>סוג זיהוי או מס' דרכון לא תקין</v>
      </c>
      <c r="J443" s="12" t="str">
        <f>IF(AND(LEN(B443)&gt;0,B443='גליון נתונים-פנימי'!$D$3,MOD(MID(REPT(0,9-LEN(C443))&amp;C443,1,1)+MID("0246813579",MID(REPT(0,9-LEN(C443))&amp;C443,2,1)+1,1)+MID(REPT(0,9-LEN(C443))&amp;C443,3,1)+MID("0246813579",MID(REPT(0,9-LEN(C443))&amp;C443,4,1)+1,1)+MID(REPT(0,9-LEN(C443))&amp;C443,5,1)+MID("0246813579",MID(REPT(0,9-LEN(C443))&amp;C443,6,1)+1,1)+MID(REPT(0,9-LEN(C443))&amp;C443,7,1)+MID("0246813579",MID(REPT(0,9-LEN(C443))&amp;C443,8,1)+1,1)+MID(REPT(0,9-LEN(C443))&amp;C443,9,1),10)=0='גליון נתונים-פנימי'!$F$2,B443='גליון נתונים-פנימי'!$D$3),TRUE,"סוג זיהוי או מספר ת.ז לא תקינים")</f>
        <v>סוג זיהוי או מספר ת.ז לא תקינים</v>
      </c>
      <c r="M443" s="12" t="str">
        <f>IF(OR(I443='גליון נתונים-פנימי'!$F$2,J443='גליון נתונים-פנימי'!$F$2),"","סוג או מס' זיהוי אינם תקינים")</f>
        <v>סוג או מס' זיהוי אינם תקינים</v>
      </c>
      <c r="N443" s="12" t="b">
        <f t="shared" si="20"/>
        <v>0</v>
      </c>
      <c r="O443" s="12" t="b">
        <f t="shared" si="20"/>
        <v>1</v>
      </c>
      <c r="P443" s="12" t="b">
        <f t="shared" si="21"/>
        <v>1</v>
      </c>
    </row>
    <row r="444" spans="1:16" x14ac:dyDescent="0.25">
      <c r="A444" s="12">
        <v>441</v>
      </c>
      <c r="B444" s="12"/>
      <c r="C444" s="13"/>
      <c r="D444" s="12"/>
      <c r="E444" s="12" t="s">
        <v>36</v>
      </c>
      <c r="F444" s="12"/>
      <c r="G444" s="14"/>
      <c r="H444" s="6" t="str">
        <f t="shared" si="19"/>
        <v/>
      </c>
      <c r="I444" s="12" t="str">
        <f>IF(AND(LEN(B444)&gt;0,B444='גליון נתונים-פנימי'!$D$4,LEN(C444)=8),TRUE,"סוג זיהוי או מס' דרכון לא תקין")</f>
        <v>סוג זיהוי או מס' דרכון לא תקין</v>
      </c>
      <c r="J444" s="12" t="str">
        <f>IF(AND(LEN(B444)&gt;0,B444='גליון נתונים-פנימי'!$D$3,MOD(MID(REPT(0,9-LEN(C444))&amp;C444,1,1)+MID("0246813579",MID(REPT(0,9-LEN(C444))&amp;C444,2,1)+1,1)+MID(REPT(0,9-LEN(C444))&amp;C444,3,1)+MID("0246813579",MID(REPT(0,9-LEN(C444))&amp;C444,4,1)+1,1)+MID(REPT(0,9-LEN(C444))&amp;C444,5,1)+MID("0246813579",MID(REPT(0,9-LEN(C444))&amp;C444,6,1)+1,1)+MID(REPT(0,9-LEN(C444))&amp;C444,7,1)+MID("0246813579",MID(REPT(0,9-LEN(C444))&amp;C444,8,1)+1,1)+MID(REPT(0,9-LEN(C444))&amp;C444,9,1),10)=0='גליון נתונים-פנימי'!$F$2,B444='גליון נתונים-פנימי'!$D$3),TRUE,"סוג זיהוי או מספר ת.ז לא תקינים")</f>
        <v>סוג זיהוי או מספר ת.ז לא תקינים</v>
      </c>
      <c r="M444" s="12" t="str">
        <f>IF(OR(I444='גליון נתונים-פנימי'!$F$2,J444='גליון נתונים-פנימי'!$F$2),"","סוג או מס' זיהוי אינם תקינים")</f>
        <v>סוג או מס' זיהוי אינם תקינים</v>
      </c>
      <c r="N444" s="12" t="b">
        <f t="shared" si="20"/>
        <v>0</v>
      </c>
      <c r="O444" s="12" t="b">
        <f t="shared" si="20"/>
        <v>1</v>
      </c>
      <c r="P444" s="12" t="b">
        <f t="shared" si="21"/>
        <v>1</v>
      </c>
    </row>
    <row r="445" spans="1:16" x14ac:dyDescent="0.25">
      <c r="A445" s="12">
        <v>442</v>
      </c>
      <c r="B445" s="12"/>
      <c r="C445" s="13"/>
      <c r="D445" s="12"/>
      <c r="E445" s="12" t="s">
        <v>36</v>
      </c>
      <c r="F445" s="12"/>
      <c r="G445" s="14"/>
      <c r="H445" s="6" t="str">
        <f t="shared" si="19"/>
        <v/>
      </c>
      <c r="I445" s="12" t="str">
        <f>IF(AND(LEN(B445)&gt;0,B445='גליון נתונים-פנימי'!$D$4,LEN(C445)=8),TRUE,"סוג זיהוי או מס' דרכון לא תקין")</f>
        <v>סוג זיהוי או מס' דרכון לא תקין</v>
      </c>
      <c r="J445" s="12" t="str">
        <f>IF(AND(LEN(B445)&gt;0,B445='גליון נתונים-פנימי'!$D$3,MOD(MID(REPT(0,9-LEN(C445))&amp;C445,1,1)+MID("0246813579",MID(REPT(0,9-LEN(C445))&amp;C445,2,1)+1,1)+MID(REPT(0,9-LEN(C445))&amp;C445,3,1)+MID("0246813579",MID(REPT(0,9-LEN(C445))&amp;C445,4,1)+1,1)+MID(REPT(0,9-LEN(C445))&amp;C445,5,1)+MID("0246813579",MID(REPT(0,9-LEN(C445))&amp;C445,6,1)+1,1)+MID(REPT(0,9-LEN(C445))&amp;C445,7,1)+MID("0246813579",MID(REPT(0,9-LEN(C445))&amp;C445,8,1)+1,1)+MID(REPT(0,9-LEN(C445))&amp;C445,9,1),10)=0='גליון נתונים-פנימי'!$F$2,B445='גליון נתונים-פנימי'!$D$3),TRUE,"סוג זיהוי או מספר ת.ז לא תקינים")</f>
        <v>סוג זיהוי או מספר ת.ז לא תקינים</v>
      </c>
      <c r="M445" s="12" t="str">
        <f>IF(OR(I445='גליון נתונים-פנימי'!$F$2,J445='גליון נתונים-פנימי'!$F$2),"","סוג או מס' זיהוי אינם תקינים")</f>
        <v>סוג או מס' זיהוי אינם תקינים</v>
      </c>
      <c r="N445" s="12" t="b">
        <f t="shared" si="20"/>
        <v>0</v>
      </c>
      <c r="O445" s="12" t="b">
        <f t="shared" si="20"/>
        <v>1</v>
      </c>
      <c r="P445" s="12" t="b">
        <f t="shared" si="21"/>
        <v>1</v>
      </c>
    </row>
    <row r="446" spans="1:16" x14ac:dyDescent="0.25">
      <c r="A446" s="12">
        <v>443</v>
      </c>
      <c r="B446" s="12"/>
      <c r="C446" s="13"/>
      <c r="D446" s="12"/>
      <c r="E446" s="12" t="s">
        <v>36</v>
      </c>
      <c r="F446" s="12"/>
      <c r="G446" s="14"/>
      <c r="H446" s="6" t="str">
        <f t="shared" si="19"/>
        <v/>
      </c>
      <c r="I446" s="12" t="str">
        <f>IF(AND(LEN(B446)&gt;0,B446='גליון נתונים-פנימי'!$D$4,LEN(C446)=8),TRUE,"סוג זיהוי או מס' דרכון לא תקין")</f>
        <v>סוג זיהוי או מס' דרכון לא תקין</v>
      </c>
      <c r="J446" s="12" t="str">
        <f>IF(AND(LEN(B446)&gt;0,B446='גליון נתונים-פנימי'!$D$3,MOD(MID(REPT(0,9-LEN(C446))&amp;C446,1,1)+MID("0246813579",MID(REPT(0,9-LEN(C446))&amp;C446,2,1)+1,1)+MID(REPT(0,9-LEN(C446))&amp;C446,3,1)+MID("0246813579",MID(REPT(0,9-LEN(C446))&amp;C446,4,1)+1,1)+MID(REPT(0,9-LEN(C446))&amp;C446,5,1)+MID("0246813579",MID(REPT(0,9-LEN(C446))&amp;C446,6,1)+1,1)+MID(REPT(0,9-LEN(C446))&amp;C446,7,1)+MID("0246813579",MID(REPT(0,9-LEN(C446))&amp;C446,8,1)+1,1)+MID(REPT(0,9-LEN(C446))&amp;C446,9,1),10)=0='גליון נתונים-פנימי'!$F$2,B446='גליון נתונים-פנימי'!$D$3),TRUE,"סוג זיהוי או מספר ת.ז לא תקינים")</f>
        <v>סוג זיהוי או מספר ת.ז לא תקינים</v>
      </c>
      <c r="M446" s="12" t="str">
        <f>IF(OR(I446='גליון נתונים-פנימי'!$F$2,J446='גליון נתונים-פנימי'!$F$2),"","סוג או מס' זיהוי אינם תקינים")</f>
        <v>סוג או מס' זיהוי אינם תקינים</v>
      </c>
      <c r="N446" s="12" t="b">
        <f t="shared" si="20"/>
        <v>0</v>
      </c>
      <c r="O446" s="12" t="b">
        <f t="shared" si="20"/>
        <v>1</v>
      </c>
      <c r="P446" s="12" t="b">
        <f t="shared" si="21"/>
        <v>1</v>
      </c>
    </row>
    <row r="447" spans="1:16" x14ac:dyDescent="0.25">
      <c r="A447" s="12">
        <v>444</v>
      </c>
      <c r="B447" s="12"/>
      <c r="C447" s="13"/>
      <c r="D447" s="12"/>
      <c r="E447" s="12" t="s">
        <v>36</v>
      </c>
      <c r="F447" s="12"/>
      <c r="G447" s="14"/>
      <c r="H447" s="6" t="str">
        <f t="shared" si="19"/>
        <v/>
      </c>
      <c r="I447" s="12" t="str">
        <f>IF(AND(LEN(B447)&gt;0,B447='גליון נתונים-פנימי'!$D$4,LEN(C447)=8),TRUE,"סוג זיהוי או מס' דרכון לא תקין")</f>
        <v>סוג זיהוי או מס' דרכון לא תקין</v>
      </c>
      <c r="J447" s="12" t="str">
        <f>IF(AND(LEN(B447)&gt;0,B447='גליון נתונים-פנימי'!$D$3,MOD(MID(REPT(0,9-LEN(C447))&amp;C447,1,1)+MID("0246813579",MID(REPT(0,9-LEN(C447))&amp;C447,2,1)+1,1)+MID(REPT(0,9-LEN(C447))&amp;C447,3,1)+MID("0246813579",MID(REPT(0,9-LEN(C447))&amp;C447,4,1)+1,1)+MID(REPT(0,9-LEN(C447))&amp;C447,5,1)+MID("0246813579",MID(REPT(0,9-LEN(C447))&amp;C447,6,1)+1,1)+MID(REPT(0,9-LEN(C447))&amp;C447,7,1)+MID("0246813579",MID(REPT(0,9-LEN(C447))&amp;C447,8,1)+1,1)+MID(REPT(0,9-LEN(C447))&amp;C447,9,1),10)=0='גליון נתונים-פנימי'!$F$2,B447='גליון נתונים-פנימי'!$D$3),TRUE,"סוג זיהוי או מספר ת.ז לא תקינים")</f>
        <v>סוג זיהוי או מספר ת.ז לא תקינים</v>
      </c>
      <c r="M447" s="12" t="str">
        <f>IF(OR(I447='גליון נתונים-פנימי'!$F$2,J447='גליון נתונים-פנימי'!$F$2),"","סוג או מס' זיהוי אינם תקינים")</f>
        <v>סוג או מס' זיהוי אינם תקינים</v>
      </c>
      <c r="N447" s="12" t="b">
        <f t="shared" si="20"/>
        <v>0</v>
      </c>
      <c r="O447" s="12" t="b">
        <f t="shared" si="20"/>
        <v>1</v>
      </c>
      <c r="P447" s="12" t="b">
        <f t="shared" si="21"/>
        <v>1</v>
      </c>
    </row>
    <row r="448" spans="1:16" x14ac:dyDescent="0.25">
      <c r="A448" s="12">
        <v>445</v>
      </c>
      <c r="B448" s="12"/>
      <c r="C448" s="13"/>
      <c r="D448" s="12"/>
      <c r="E448" s="12" t="s">
        <v>36</v>
      </c>
      <c r="F448" s="12"/>
      <c r="G448" s="14"/>
      <c r="H448" s="6" t="str">
        <f t="shared" si="19"/>
        <v/>
      </c>
      <c r="I448" s="12" t="str">
        <f>IF(AND(LEN(B448)&gt;0,B448='גליון נתונים-פנימי'!$D$4,LEN(C448)=8),TRUE,"סוג זיהוי או מס' דרכון לא תקין")</f>
        <v>סוג זיהוי או מס' דרכון לא תקין</v>
      </c>
      <c r="J448" s="12" t="str">
        <f>IF(AND(LEN(B448)&gt;0,B448='גליון נתונים-פנימי'!$D$3,MOD(MID(REPT(0,9-LEN(C448))&amp;C448,1,1)+MID("0246813579",MID(REPT(0,9-LEN(C448))&amp;C448,2,1)+1,1)+MID(REPT(0,9-LEN(C448))&amp;C448,3,1)+MID("0246813579",MID(REPT(0,9-LEN(C448))&amp;C448,4,1)+1,1)+MID(REPT(0,9-LEN(C448))&amp;C448,5,1)+MID("0246813579",MID(REPT(0,9-LEN(C448))&amp;C448,6,1)+1,1)+MID(REPT(0,9-LEN(C448))&amp;C448,7,1)+MID("0246813579",MID(REPT(0,9-LEN(C448))&amp;C448,8,1)+1,1)+MID(REPT(0,9-LEN(C448))&amp;C448,9,1),10)=0='גליון נתונים-פנימי'!$F$2,B448='גליון נתונים-פנימי'!$D$3),TRUE,"סוג זיהוי או מספר ת.ז לא תקינים")</f>
        <v>סוג זיהוי או מספר ת.ז לא תקינים</v>
      </c>
      <c r="M448" s="12" t="str">
        <f>IF(OR(I448='גליון נתונים-פנימי'!$F$2,J448='גליון נתונים-פנימי'!$F$2),"","סוג או מס' זיהוי אינם תקינים")</f>
        <v>סוג או מס' זיהוי אינם תקינים</v>
      </c>
      <c r="N448" s="12" t="b">
        <f t="shared" si="20"/>
        <v>0</v>
      </c>
      <c r="O448" s="12" t="b">
        <f t="shared" si="20"/>
        <v>1</v>
      </c>
      <c r="P448" s="12" t="b">
        <f t="shared" si="21"/>
        <v>1</v>
      </c>
    </row>
    <row r="449" spans="1:16" x14ac:dyDescent="0.25">
      <c r="A449" s="12">
        <v>446</v>
      </c>
      <c r="B449" s="12"/>
      <c r="C449" s="13"/>
      <c r="D449" s="12"/>
      <c r="E449" s="12" t="s">
        <v>36</v>
      </c>
      <c r="F449" s="12"/>
      <c r="G449" s="14"/>
      <c r="H449" s="6" t="str">
        <f t="shared" si="19"/>
        <v/>
      </c>
      <c r="I449" s="12" t="str">
        <f>IF(AND(LEN(B449)&gt;0,B449='גליון נתונים-פנימי'!$D$4,LEN(C449)=8),TRUE,"סוג זיהוי או מס' דרכון לא תקין")</f>
        <v>סוג זיהוי או מס' דרכון לא תקין</v>
      </c>
      <c r="J449" s="12" t="str">
        <f>IF(AND(LEN(B449)&gt;0,B449='גליון נתונים-פנימי'!$D$3,MOD(MID(REPT(0,9-LEN(C449))&amp;C449,1,1)+MID("0246813579",MID(REPT(0,9-LEN(C449))&amp;C449,2,1)+1,1)+MID(REPT(0,9-LEN(C449))&amp;C449,3,1)+MID("0246813579",MID(REPT(0,9-LEN(C449))&amp;C449,4,1)+1,1)+MID(REPT(0,9-LEN(C449))&amp;C449,5,1)+MID("0246813579",MID(REPT(0,9-LEN(C449))&amp;C449,6,1)+1,1)+MID(REPT(0,9-LEN(C449))&amp;C449,7,1)+MID("0246813579",MID(REPT(0,9-LEN(C449))&amp;C449,8,1)+1,1)+MID(REPT(0,9-LEN(C449))&amp;C449,9,1),10)=0='גליון נתונים-פנימי'!$F$2,B449='גליון נתונים-פנימי'!$D$3),TRUE,"סוג זיהוי או מספר ת.ז לא תקינים")</f>
        <v>סוג זיהוי או מספר ת.ז לא תקינים</v>
      </c>
      <c r="M449" s="12" t="str">
        <f>IF(OR(I449='גליון נתונים-פנימי'!$F$2,J449='גליון נתונים-פנימי'!$F$2),"","סוג או מס' זיהוי אינם תקינים")</f>
        <v>סוג או מס' זיהוי אינם תקינים</v>
      </c>
      <c r="N449" s="12" t="b">
        <f t="shared" si="20"/>
        <v>0</v>
      </c>
      <c r="O449" s="12" t="b">
        <f t="shared" si="20"/>
        <v>1</v>
      </c>
      <c r="P449" s="12" t="b">
        <f t="shared" si="21"/>
        <v>1</v>
      </c>
    </row>
    <row r="450" spans="1:16" x14ac:dyDescent="0.25">
      <c r="A450" s="12">
        <v>447</v>
      </c>
      <c r="B450" s="12"/>
      <c r="C450" s="13"/>
      <c r="D450" s="12"/>
      <c r="E450" s="12" t="s">
        <v>36</v>
      </c>
      <c r="F450" s="12"/>
      <c r="G450" s="14"/>
      <c r="H450" s="6" t="str">
        <f t="shared" si="19"/>
        <v/>
      </c>
      <c r="I450" s="12" t="str">
        <f>IF(AND(LEN(B450)&gt;0,B450='גליון נתונים-פנימי'!$D$4,LEN(C450)=8),TRUE,"סוג זיהוי או מס' דרכון לא תקין")</f>
        <v>סוג זיהוי או מס' דרכון לא תקין</v>
      </c>
      <c r="J450" s="12" t="str">
        <f>IF(AND(LEN(B450)&gt;0,B450='גליון נתונים-פנימי'!$D$3,MOD(MID(REPT(0,9-LEN(C450))&amp;C450,1,1)+MID("0246813579",MID(REPT(0,9-LEN(C450))&amp;C450,2,1)+1,1)+MID(REPT(0,9-LEN(C450))&amp;C450,3,1)+MID("0246813579",MID(REPT(0,9-LEN(C450))&amp;C450,4,1)+1,1)+MID(REPT(0,9-LEN(C450))&amp;C450,5,1)+MID("0246813579",MID(REPT(0,9-LEN(C450))&amp;C450,6,1)+1,1)+MID(REPT(0,9-LEN(C450))&amp;C450,7,1)+MID("0246813579",MID(REPT(0,9-LEN(C450))&amp;C450,8,1)+1,1)+MID(REPT(0,9-LEN(C450))&amp;C450,9,1),10)=0='גליון נתונים-פנימי'!$F$2,B450='גליון נתונים-פנימי'!$D$3),TRUE,"סוג זיהוי או מספר ת.ז לא תקינים")</f>
        <v>סוג זיהוי או מספר ת.ז לא תקינים</v>
      </c>
      <c r="M450" s="12" t="str">
        <f>IF(OR(I450='גליון נתונים-פנימי'!$F$2,J450='גליון נתונים-פנימי'!$F$2),"","סוג או מס' זיהוי אינם תקינים")</f>
        <v>סוג או מס' זיהוי אינם תקינים</v>
      </c>
      <c r="N450" s="12" t="b">
        <f t="shared" si="20"/>
        <v>0</v>
      </c>
      <c r="O450" s="12" t="b">
        <f t="shared" si="20"/>
        <v>1</v>
      </c>
      <c r="P450" s="12" t="b">
        <f t="shared" si="21"/>
        <v>1</v>
      </c>
    </row>
    <row r="451" spans="1:16" x14ac:dyDescent="0.25">
      <c r="A451" s="12">
        <v>448</v>
      </c>
      <c r="B451" s="12"/>
      <c r="C451" s="13"/>
      <c r="D451" s="12"/>
      <c r="E451" s="12" t="s">
        <v>36</v>
      </c>
      <c r="F451" s="12"/>
      <c r="G451" s="14"/>
      <c r="H451" s="6" t="str">
        <f t="shared" si="19"/>
        <v/>
      </c>
      <c r="I451" s="12" t="str">
        <f>IF(AND(LEN(B451)&gt;0,B451='גליון נתונים-פנימי'!$D$4,LEN(C451)=8),TRUE,"סוג זיהוי או מס' דרכון לא תקין")</f>
        <v>סוג זיהוי או מס' דרכון לא תקין</v>
      </c>
      <c r="J451" s="12" t="str">
        <f>IF(AND(LEN(B451)&gt;0,B451='גליון נתונים-פנימי'!$D$3,MOD(MID(REPT(0,9-LEN(C451))&amp;C451,1,1)+MID("0246813579",MID(REPT(0,9-LEN(C451))&amp;C451,2,1)+1,1)+MID(REPT(0,9-LEN(C451))&amp;C451,3,1)+MID("0246813579",MID(REPT(0,9-LEN(C451))&amp;C451,4,1)+1,1)+MID(REPT(0,9-LEN(C451))&amp;C451,5,1)+MID("0246813579",MID(REPT(0,9-LEN(C451))&amp;C451,6,1)+1,1)+MID(REPT(0,9-LEN(C451))&amp;C451,7,1)+MID("0246813579",MID(REPT(0,9-LEN(C451))&amp;C451,8,1)+1,1)+MID(REPT(0,9-LEN(C451))&amp;C451,9,1),10)=0='גליון נתונים-פנימי'!$F$2,B451='גליון נתונים-פנימי'!$D$3),TRUE,"סוג זיהוי או מספר ת.ז לא תקינים")</f>
        <v>סוג זיהוי או מספר ת.ז לא תקינים</v>
      </c>
      <c r="M451" s="12" t="str">
        <f>IF(OR(I451='גליון נתונים-פנימי'!$F$2,J451='גליון נתונים-פנימי'!$F$2),"","סוג או מס' זיהוי אינם תקינים")</f>
        <v>סוג או מס' זיהוי אינם תקינים</v>
      </c>
      <c r="N451" s="12" t="b">
        <f t="shared" si="20"/>
        <v>0</v>
      </c>
      <c r="O451" s="12" t="b">
        <f t="shared" si="20"/>
        <v>1</v>
      </c>
      <c r="P451" s="12" t="b">
        <f t="shared" si="21"/>
        <v>1</v>
      </c>
    </row>
    <row r="452" spans="1:16" x14ac:dyDescent="0.25">
      <c r="A452" s="12">
        <v>449</v>
      </c>
      <c r="B452" s="12"/>
      <c r="C452" s="13"/>
      <c r="D452" s="12"/>
      <c r="E452" s="12" t="s">
        <v>36</v>
      </c>
      <c r="F452" s="12"/>
      <c r="G452" s="14"/>
      <c r="H452" s="6" t="str">
        <f t="shared" si="19"/>
        <v/>
      </c>
      <c r="I452" s="12" t="str">
        <f>IF(AND(LEN(B452)&gt;0,B452='גליון נתונים-פנימי'!$D$4,LEN(C452)=8),TRUE,"סוג זיהוי או מס' דרכון לא תקין")</f>
        <v>סוג זיהוי או מס' דרכון לא תקין</v>
      </c>
      <c r="J452" s="12" t="str">
        <f>IF(AND(LEN(B452)&gt;0,B452='גליון נתונים-פנימי'!$D$3,MOD(MID(REPT(0,9-LEN(C452))&amp;C452,1,1)+MID("0246813579",MID(REPT(0,9-LEN(C452))&amp;C452,2,1)+1,1)+MID(REPT(0,9-LEN(C452))&amp;C452,3,1)+MID("0246813579",MID(REPT(0,9-LEN(C452))&amp;C452,4,1)+1,1)+MID(REPT(0,9-LEN(C452))&amp;C452,5,1)+MID("0246813579",MID(REPT(0,9-LEN(C452))&amp;C452,6,1)+1,1)+MID(REPT(0,9-LEN(C452))&amp;C452,7,1)+MID("0246813579",MID(REPT(0,9-LEN(C452))&amp;C452,8,1)+1,1)+MID(REPT(0,9-LEN(C452))&amp;C452,9,1),10)=0='גליון נתונים-פנימי'!$F$2,B452='גליון נתונים-פנימי'!$D$3),TRUE,"סוג זיהוי או מספר ת.ז לא תקינים")</f>
        <v>סוג זיהוי או מספר ת.ז לא תקינים</v>
      </c>
      <c r="M452" s="12" t="str">
        <f>IF(OR(I452='גליון נתונים-פנימי'!$F$2,J452='גליון נתונים-פנימי'!$F$2),"","סוג או מס' זיהוי אינם תקינים")</f>
        <v>סוג או מס' זיהוי אינם תקינים</v>
      </c>
      <c r="N452" s="12" t="b">
        <f t="shared" si="20"/>
        <v>0</v>
      </c>
      <c r="O452" s="12" t="b">
        <f t="shared" si="20"/>
        <v>1</v>
      </c>
      <c r="P452" s="12" t="b">
        <f t="shared" si="21"/>
        <v>1</v>
      </c>
    </row>
    <row r="453" spans="1:16" x14ac:dyDescent="0.25">
      <c r="A453" s="12">
        <v>450</v>
      </c>
      <c r="B453" s="12"/>
      <c r="C453" s="13"/>
      <c r="D453" s="12"/>
      <c r="E453" s="12" t="s">
        <v>36</v>
      </c>
      <c r="F453" s="12"/>
      <c r="G453" s="14"/>
      <c r="H453" s="6" t="str">
        <f t="shared" ref="H453:H516" si="22">IF(C453="","",M453)</f>
        <v/>
      </c>
      <c r="I453" s="12" t="str">
        <f>IF(AND(LEN(B453)&gt;0,B453='גליון נתונים-פנימי'!$D$4,LEN(C453)=8),TRUE,"סוג זיהוי או מס' דרכון לא תקין")</f>
        <v>סוג זיהוי או מס' דרכון לא תקין</v>
      </c>
      <c r="J453" s="12" t="str">
        <f>IF(AND(LEN(B453)&gt;0,B453='גליון נתונים-פנימי'!$D$3,MOD(MID(REPT(0,9-LEN(C453))&amp;C453,1,1)+MID("0246813579",MID(REPT(0,9-LEN(C453))&amp;C453,2,1)+1,1)+MID(REPT(0,9-LEN(C453))&amp;C453,3,1)+MID("0246813579",MID(REPT(0,9-LEN(C453))&amp;C453,4,1)+1,1)+MID(REPT(0,9-LEN(C453))&amp;C453,5,1)+MID("0246813579",MID(REPT(0,9-LEN(C453))&amp;C453,6,1)+1,1)+MID(REPT(0,9-LEN(C453))&amp;C453,7,1)+MID("0246813579",MID(REPT(0,9-LEN(C453))&amp;C453,8,1)+1,1)+MID(REPT(0,9-LEN(C453))&amp;C453,9,1),10)=0='גליון נתונים-פנימי'!$F$2,B453='גליון נתונים-פנימי'!$D$3),TRUE,"סוג זיהוי או מספר ת.ז לא תקינים")</f>
        <v>סוג זיהוי או מספר ת.ז לא תקינים</v>
      </c>
      <c r="M453" s="12" t="str">
        <f>IF(OR(I453='גליון נתונים-פנימי'!$F$2,J453='גליון נתונים-פנימי'!$F$2),"","סוג או מס' זיהוי אינם תקינים")</f>
        <v>סוג או מס' זיהוי אינם תקינים</v>
      </c>
      <c r="N453" s="12" t="b">
        <f t="shared" ref="N453:O516" si="23">IF(ISTEXT(D453),TRUE,FALSE)</f>
        <v>0</v>
      </c>
      <c r="O453" s="12" t="b">
        <f t="shared" si="23"/>
        <v>1</v>
      </c>
      <c r="P453" s="12" t="b">
        <f t="shared" ref="P453:P516" si="24">IF(LEN(G453)&lt;11,TRUE,FALSE)</f>
        <v>1</v>
      </c>
    </row>
    <row r="454" spans="1:16" x14ac:dyDescent="0.25">
      <c r="A454" s="12">
        <v>451</v>
      </c>
      <c r="B454" s="12"/>
      <c r="C454" s="13"/>
      <c r="D454" s="12"/>
      <c r="E454" s="12" t="s">
        <v>36</v>
      </c>
      <c r="F454" s="12"/>
      <c r="G454" s="14"/>
      <c r="H454" s="6" t="str">
        <f t="shared" si="22"/>
        <v/>
      </c>
      <c r="I454" s="12" t="str">
        <f>IF(AND(LEN(B454)&gt;0,B454='גליון נתונים-פנימי'!$D$4,LEN(C454)=8),TRUE,"סוג זיהוי או מס' דרכון לא תקין")</f>
        <v>סוג זיהוי או מס' דרכון לא תקין</v>
      </c>
      <c r="J454" s="12" t="str">
        <f>IF(AND(LEN(B454)&gt;0,B454='גליון נתונים-פנימי'!$D$3,MOD(MID(REPT(0,9-LEN(C454))&amp;C454,1,1)+MID("0246813579",MID(REPT(0,9-LEN(C454))&amp;C454,2,1)+1,1)+MID(REPT(0,9-LEN(C454))&amp;C454,3,1)+MID("0246813579",MID(REPT(0,9-LEN(C454))&amp;C454,4,1)+1,1)+MID(REPT(0,9-LEN(C454))&amp;C454,5,1)+MID("0246813579",MID(REPT(0,9-LEN(C454))&amp;C454,6,1)+1,1)+MID(REPT(0,9-LEN(C454))&amp;C454,7,1)+MID("0246813579",MID(REPT(0,9-LEN(C454))&amp;C454,8,1)+1,1)+MID(REPT(0,9-LEN(C454))&amp;C454,9,1),10)=0='גליון נתונים-פנימי'!$F$2,B454='גליון נתונים-פנימי'!$D$3),TRUE,"סוג זיהוי או מספר ת.ז לא תקינים")</f>
        <v>סוג זיהוי או מספר ת.ז לא תקינים</v>
      </c>
      <c r="M454" s="12" t="str">
        <f>IF(OR(I454='גליון נתונים-פנימי'!$F$2,J454='גליון נתונים-פנימי'!$F$2),"","סוג או מס' זיהוי אינם תקינים")</f>
        <v>סוג או מס' זיהוי אינם תקינים</v>
      </c>
      <c r="N454" s="12" t="b">
        <f t="shared" si="23"/>
        <v>0</v>
      </c>
      <c r="O454" s="12" t="b">
        <f t="shared" si="23"/>
        <v>1</v>
      </c>
      <c r="P454" s="12" t="b">
        <f t="shared" si="24"/>
        <v>1</v>
      </c>
    </row>
    <row r="455" spans="1:16" x14ac:dyDescent="0.25">
      <c r="A455" s="12">
        <v>452</v>
      </c>
      <c r="B455" s="12"/>
      <c r="C455" s="13"/>
      <c r="D455" s="12"/>
      <c r="E455" s="12" t="s">
        <v>36</v>
      </c>
      <c r="F455" s="12"/>
      <c r="G455" s="14"/>
      <c r="H455" s="6" t="str">
        <f t="shared" si="22"/>
        <v/>
      </c>
      <c r="I455" s="12" t="str">
        <f>IF(AND(LEN(B455)&gt;0,B455='גליון נתונים-פנימי'!$D$4,LEN(C455)=8),TRUE,"סוג זיהוי או מס' דרכון לא תקין")</f>
        <v>סוג זיהוי או מס' דרכון לא תקין</v>
      </c>
      <c r="J455" s="12" t="str">
        <f>IF(AND(LEN(B455)&gt;0,B455='גליון נתונים-פנימי'!$D$3,MOD(MID(REPT(0,9-LEN(C455))&amp;C455,1,1)+MID("0246813579",MID(REPT(0,9-LEN(C455))&amp;C455,2,1)+1,1)+MID(REPT(0,9-LEN(C455))&amp;C455,3,1)+MID("0246813579",MID(REPT(0,9-LEN(C455))&amp;C455,4,1)+1,1)+MID(REPT(0,9-LEN(C455))&amp;C455,5,1)+MID("0246813579",MID(REPT(0,9-LEN(C455))&amp;C455,6,1)+1,1)+MID(REPT(0,9-LEN(C455))&amp;C455,7,1)+MID("0246813579",MID(REPT(0,9-LEN(C455))&amp;C455,8,1)+1,1)+MID(REPT(0,9-LEN(C455))&amp;C455,9,1),10)=0='גליון נתונים-פנימי'!$F$2,B455='גליון נתונים-פנימי'!$D$3),TRUE,"סוג זיהוי או מספר ת.ז לא תקינים")</f>
        <v>סוג זיהוי או מספר ת.ז לא תקינים</v>
      </c>
      <c r="M455" s="12" t="str">
        <f>IF(OR(I455='גליון נתונים-פנימי'!$F$2,J455='גליון נתונים-פנימי'!$F$2),"","סוג או מס' זיהוי אינם תקינים")</f>
        <v>סוג או מס' זיהוי אינם תקינים</v>
      </c>
      <c r="N455" s="12" t="b">
        <f t="shared" si="23"/>
        <v>0</v>
      </c>
      <c r="O455" s="12" t="b">
        <f t="shared" si="23"/>
        <v>1</v>
      </c>
      <c r="P455" s="12" t="b">
        <f t="shared" si="24"/>
        <v>1</v>
      </c>
    </row>
    <row r="456" spans="1:16" x14ac:dyDescent="0.25">
      <c r="A456" s="12">
        <v>453</v>
      </c>
      <c r="B456" s="12"/>
      <c r="C456" s="13"/>
      <c r="D456" s="12"/>
      <c r="E456" s="12" t="s">
        <v>36</v>
      </c>
      <c r="F456" s="12"/>
      <c r="G456" s="14"/>
      <c r="H456" s="6" t="str">
        <f t="shared" si="22"/>
        <v/>
      </c>
      <c r="I456" s="12" t="str">
        <f>IF(AND(LEN(B456)&gt;0,B456='גליון נתונים-פנימי'!$D$4,LEN(C456)=8),TRUE,"סוג זיהוי או מס' דרכון לא תקין")</f>
        <v>סוג זיהוי או מס' דרכון לא תקין</v>
      </c>
      <c r="J456" s="12" t="str">
        <f>IF(AND(LEN(B456)&gt;0,B456='גליון נתונים-פנימי'!$D$3,MOD(MID(REPT(0,9-LEN(C456))&amp;C456,1,1)+MID("0246813579",MID(REPT(0,9-LEN(C456))&amp;C456,2,1)+1,1)+MID(REPT(0,9-LEN(C456))&amp;C456,3,1)+MID("0246813579",MID(REPT(0,9-LEN(C456))&amp;C456,4,1)+1,1)+MID(REPT(0,9-LEN(C456))&amp;C456,5,1)+MID("0246813579",MID(REPT(0,9-LEN(C456))&amp;C456,6,1)+1,1)+MID(REPT(0,9-LEN(C456))&amp;C456,7,1)+MID("0246813579",MID(REPT(0,9-LEN(C456))&amp;C456,8,1)+1,1)+MID(REPT(0,9-LEN(C456))&amp;C456,9,1),10)=0='גליון נתונים-פנימי'!$F$2,B456='גליון נתונים-פנימי'!$D$3),TRUE,"סוג זיהוי או מספר ת.ז לא תקינים")</f>
        <v>סוג זיהוי או מספר ת.ז לא תקינים</v>
      </c>
      <c r="M456" s="12" t="str">
        <f>IF(OR(I456='גליון נתונים-פנימי'!$F$2,J456='גליון נתונים-פנימי'!$F$2),"","סוג או מס' זיהוי אינם תקינים")</f>
        <v>סוג או מס' זיהוי אינם תקינים</v>
      </c>
      <c r="N456" s="12" t="b">
        <f t="shared" si="23"/>
        <v>0</v>
      </c>
      <c r="O456" s="12" t="b">
        <f t="shared" si="23"/>
        <v>1</v>
      </c>
      <c r="P456" s="12" t="b">
        <f t="shared" si="24"/>
        <v>1</v>
      </c>
    </row>
    <row r="457" spans="1:16" x14ac:dyDescent="0.25">
      <c r="A457" s="12">
        <v>454</v>
      </c>
      <c r="B457" s="12"/>
      <c r="C457" s="13"/>
      <c r="D457" s="12"/>
      <c r="E457" s="12" t="s">
        <v>36</v>
      </c>
      <c r="F457" s="12"/>
      <c r="G457" s="14"/>
      <c r="H457" s="6" t="str">
        <f t="shared" si="22"/>
        <v/>
      </c>
      <c r="I457" s="12" t="str">
        <f>IF(AND(LEN(B457)&gt;0,B457='גליון נתונים-פנימי'!$D$4,LEN(C457)=8),TRUE,"סוג זיהוי או מס' דרכון לא תקין")</f>
        <v>סוג זיהוי או מס' דרכון לא תקין</v>
      </c>
      <c r="J457" s="12" t="str">
        <f>IF(AND(LEN(B457)&gt;0,B457='גליון נתונים-פנימי'!$D$3,MOD(MID(REPT(0,9-LEN(C457))&amp;C457,1,1)+MID("0246813579",MID(REPT(0,9-LEN(C457))&amp;C457,2,1)+1,1)+MID(REPT(0,9-LEN(C457))&amp;C457,3,1)+MID("0246813579",MID(REPT(0,9-LEN(C457))&amp;C457,4,1)+1,1)+MID(REPT(0,9-LEN(C457))&amp;C457,5,1)+MID("0246813579",MID(REPT(0,9-LEN(C457))&amp;C457,6,1)+1,1)+MID(REPT(0,9-LEN(C457))&amp;C457,7,1)+MID("0246813579",MID(REPT(0,9-LEN(C457))&amp;C457,8,1)+1,1)+MID(REPT(0,9-LEN(C457))&amp;C457,9,1),10)=0='גליון נתונים-פנימי'!$F$2,B457='גליון נתונים-פנימי'!$D$3),TRUE,"סוג זיהוי או מספר ת.ז לא תקינים")</f>
        <v>סוג זיהוי או מספר ת.ז לא תקינים</v>
      </c>
      <c r="M457" s="12" t="str">
        <f>IF(OR(I457='גליון נתונים-פנימי'!$F$2,J457='גליון נתונים-פנימי'!$F$2),"","סוג או מס' זיהוי אינם תקינים")</f>
        <v>סוג או מס' זיהוי אינם תקינים</v>
      </c>
      <c r="N457" s="12" t="b">
        <f t="shared" si="23"/>
        <v>0</v>
      </c>
      <c r="O457" s="12" t="b">
        <f t="shared" si="23"/>
        <v>1</v>
      </c>
      <c r="P457" s="12" t="b">
        <f t="shared" si="24"/>
        <v>1</v>
      </c>
    </row>
    <row r="458" spans="1:16" x14ac:dyDescent="0.25">
      <c r="A458" s="12">
        <v>455</v>
      </c>
      <c r="B458" s="12"/>
      <c r="C458" s="13"/>
      <c r="D458" s="12"/>
      <c r="E458" s="12" t="s">
        <v>36</v>
      </c>
      <c r="F458" s="12"/>
      <c r="G458" s="14"/>
      <c r="H458" s="6" t="str">
        <f t="shared" si="22"/>
        <v/>
      </c>
      <c r="I458" s="12" t="str">
        <f>IF(AND(LEN(B458)&gt;0,B458='גליון נתונים-פנימי'!$D$4,LEN(C458)=8),TRUE,"סוג זיהוי או מס' דרכון לא תקין")</f>
        <v>סוג זיהוי או מס' דרכון לא תקין</v>
      </c>
      <c r="J458" s="12" t="str">
        <f>IF(AND(LEN(B458)&gt;0,B458='גליון נתונים-פנימי'!$D$3,MOD(MID(REPT(0,9-LEN(C458))&amp;C458,1,1)+MID("0246813579",MID(REPT(0,9-LEN(C458))&amp;C458,2,1)+1,1)+MID(REPT(0,9-LEN(C458))&amp;C458,3,1)+MID("0246813579",MID(REPT(0,9-LEN(C458))&amp;C458,4,1)+1,1)+MID(REPT(0,9-LEN(C458))&amp;C458,5,1)+MID("0246813579",MID(REPT(0,9-LEN(C458))&amp;C458,6,1)+1,1)+MID(REPT(0,9-LEN(C458))&amp;C458,7,1)+MID("0246813579",MID(REPT(0,9-LEN(C458))&amp;C458,8,1)+1,1)+MID(REPT(0,9-LEN(C458))&amp;C458,9,1),10)=0='גליון נתונים-פנימי'!$F$2,B458='גליון נתונים-פנימי'!$D$3),TRUE,"סוג זיהוי או מספר ת.ז לא תקינים")</f>
        <v>סוג זיהוי או מספר ת.ז לא תקינים</v>
      </c>
      <c r="M458" s="12" t="str">
        <f>IF(OR(I458='גליון נתונים-פנימי'!$F$2,J458='גליון נתונים-פנימי'!$F$2),"","סוג או מס' זיהוי אינם תקינים")</f>
        <v>סוג או מס' זיהוי אינם תקינים</v>
      </c>
      <c r="N458" s="12" t="b">
        <f t="shared" si="23"/>
        <v>0</v>
      </c>
      <c r="O458" s="12" t="b">
        <f t="shared" si="23"/>
        <v>1</v>
      </c>
      <c r="P458" s="12" t="b">
        <f t="shared" si="24"/>
        <v>1</v>
      </c>
    </row>
    <row r="459" spans="1:16" x14ac:dyDescent="0.25">
      <c r="A459" s="12">
        <v>456</v>
      </c>
      <c r="B459" s="12"/>
      <c r="C459" s="13"/>
      <c r="D459" s="12"/>
      <c r="E459" s="12" t="s">
        <v>36</v>
      </c>
      <c r="F459" s="12"/>
      <c r="G459" s="14"/>
      <c r="H459" s="6" t="str">
        <f t="shared" si="22"/>
        <v/>
      </c>
      <c r="I459" s="12" t="str">
        <f>IF(AND(LEN(B459)&gt;0,B459='גליון נתונים-פנימי'!$D$4,LEN(C459)=8),TRUE,"סוג זיהוי או מס' דרכון לא תקין")</f>
        <v>סוג זיהוי או מס' דרכון לא תקין</v>
      </c>
      <c r="J459" s="12" t="str">
        <f>IF(AND(LEN(B459)&gt;0,B459='גליון נתונים-פנימי'!$D$3,MOD(MID(REPT(0,9-LEN(C459))&amp;C459,1,1)+MID("0246813579",MID(REPT(0,9-LEN(C459))&amp;C459,2,1)+1,1)+MID(REPT(0,9-LEN(C459))&amp;C459,3,1)+MID("0246813579",MID(REPT(0,9-LEN(C459))&amp;C459,4,1)+1,1)+MID(REPT(0,9-LEN(C459))&amp;C459,5,1)+MID("0246813579",MID(REPT(0,9-LEN(C459))&amp;C459,6,1)+1,1)+MID(REPT(0,9-LEN(C459))&amp;C459,7,1)+MID("0246813579",MID(REPT(0,9-LEN(C459))&amp;C459,8,1)+1,1)+MID(REPT(0,9-LEN(C459))&amp;C459,9,1),10)=0='גליון נתונים-פנימי'!$F$2,B459='גליון נתונים-פנימי'!$D$3),TRUE,"סוג זיהוי או מספר ת.ז לא תקינים")</f>
        <v>סוג זיהוי או מספר ת.ז לא תקינים</v>
      </c>
      <c r="M459" s="12" t="str">
        <f>IF(OR(I459='גליון נתונים-פנימי'!$F$2,J459='גליון נתונים-פנימי'!$F$2),"","סוג או מס' זיהוי אינם תקינים")</f>
        <v>סוג או מס' זיהוי אינם תקינים</v>
      </c>
      <c r="N459" s="12" t="b">
        <f t="shared" si="23"/>
        <v>0</v>
      </c>
      <c r="O459" s="12" t="b">
        <f t="shared" si="23"/>
        <v>1</v>
      </c>
      <c r="P459" s="12" t="b">
        <f t="shared" si="24"/>
        <v>1</v>
      </c>
    </row>
    <row r="460" spans="1:16" x14ac:dyDescent="0.25">
      <c r="A460" s="12">
        <v>457</v>
      </c>
      <c r="B460" s="12"/>
      <c r="C460" s="13"/>
      <c r="D460" s="12"/>
      <c r="E460" s="12" t="s">
        <v>36</v>
      </c>
      <c r="F460" s="12"/>
      <c r="G460" s="14"/>
      <c r="H460" s="6" t="str">
        <f t="shared" si="22"/>
        <v/>
      </c>
      <c r="I460" s="12" t="str">
        <f>IF(AND(LEN(B460)&gt;0,B460='גליון נתונים-פנימי'!$D$4,LEN(C460)=8),TRUE,"סוג זיהוי או מס' דרכון לא תקין")</f>
        <v>סוג זיהוי או מס' דרכון לא תקין</v>
      </c>
      <c r="J460" s="12" t="str">
        <f>IF(AND(LEN(B460)&gt;0,B460='גליון נתונים-פנימי'!$D$3,MOD(MID(REPT(0,9-LEN(C460))&amp;C460,1,1)+MID("0246813579",MID(REPT(0,9-LEN(C460))&amp;C460,2,1)+1,1)+MID(REPT(0,9-LEN(C460))&amp;C460,3,1)+MID("0246813579",MID(REPT(0,9-LEN(C460))&amp;C460,4,1)+1,1)+MID(REPT(0,9-LEN(C460))&amp;C460,5,1)+MID("0246813579",MID(REPT(0,9-LEN(C460))&amp;C460,6,1)+1,1)+MID(REPT(0,9-LEN(C460))&amp;C460,7,1)+MID("0246813579",MID(REPT(0,9-LEN(C460))&amp;C460,8,1)+1,1)+MID(REPT(0,9-LEN(C460))&amp;C460,9,1),10)=0='גליון נתונים-פנימי'!$F$2,B460='גליון נתונים-פנימי'!$D$3),TRUE,"סוג זיהוי או מספר ת.ז לא תקינים")</f>
        <v>סוג זיהוי או מספר ת.ז לא תקינים</v>
      </c>
      <c r="M460" s="12" t="str">
        <f>IF(OR(I460='גליון נתונים-פנימי'!$F$2,J460='גליון נתונים-פנימי'!$F$2),"","סוג או מס' זיהוי אינם תקינים")</f>
        <v>סוג או מס' זיהוי אינם תקינים</v>
      </c>
      <c r="N460" s="12" t="b">
        <f t="shared" si="23"/>
        <v>0</v>
      </c>
      <c r="O460" s="12" t="b">
        <f t="shared" si="23"/>
        <v>1</v>
      </c>
      <c r="P460" s="12" t="b">
        <f t="shared" si="24"/>
        <v>1</v>
      </c>
    </row>
    <row r="461" spans="1:16" x14ac:dyDescent="0.25">
      <c r="A461" s="12">
        <v>458</v>
      </c>
      <c r="B461" s="12"/>
      <c r="C461" s="13"/>
      <c r="D461" s="12"/>
      <c r="E461" s="12" t="s">
        <v>36</v>
      </c>
      <c r="F461" s="12"/>
      <c r="G461" s="14"/>
      <c r="H461" s="6" t="str">
        <f t="shared" si="22"/>
        <v/>
      </c>
      <c r="I461" s="12" t="str">
        <f>IF(AND(LEN(B461)&gt;0,B461='גליון נתונים-פנימי'!$D$4,LEN(C461)=8),TRUE,"סוג זיהוי או מס' דרכון לא תקין")</f>
        <v>סוג זיהוי או מס' דרכון לא תקין</v>
      </c>
      <c r="J461" s="12" t="str">
        <f>IF(AND(LEN(B461)&gt;0,B461='גליון נתונים-פנימי'!$D$3,MOD(MID(REPT(0,9-LEN(C461))&amp;C461,1,1)+MID("0246813579",MID(REPT(0,9-LEN(C461))&amp;C461,2,1)+1,1)+MID(REPT(0,9-LEN(C461))&amp;C461,3,1)+MID("0246813579",MID(REPT(0,9-LEN(C461))&amp;C461,4,1)+1,1)+MID(REPT(0,9-LEN(C461))&amp;C461,5,1)+MID("0246813579",MID(REPT(0,9-LEN(C461))&amp;C461,6,1)+1,1)+MID(REPT(0,9-LEN(C461))&amp;C461,7,1)+MID("0246813579",MID(REPT(0,9-LEN(C461))&amp;C461,8,1)+1,1)+MID(REPT(0,9-LEN(C461))&amp;C461,9,1),10)=0='גליון נתונים-פנימי'!$F$2,B461='גליון נתונים-פנימי'!$D$3),TRUE,"סוג זיהוי או מספר ת.ז לא תקינים")</f>
        <v>סוג זיהוי או מספר ת.ז לא תקינים</v>
      </c>
      <c r="M461" s="12" t="str">
        <f>IF(OR(I461='גליון נתונים-פנימי'!$F$2,J461='גליון נתונים-פנימי'!$F$2),"","סוג או מס' זיהוי אינם תקינים")</f>
        <v>סוג או מס' זיהוי אינם תקינים</v>
      </c>
      <c r="N461" s="12" t="b">
        <f t="shared" si="23"/>
        <v>0</v>
      </c>
      <c r="O461" s="12" t="b">
        <f t="shared" si="23"/>
        <v>1</v>
      </c>
      <c r="P461" s="12" t="b">
        <f t="shared" si="24"/>
        <v>1</v>
      </c>
    </row>
    <row r="462" spans="1:16" x14ac:dyDescent="0.25">
      <c r="A462" s="12">
        <v>459</v>
      </c>
      <c r="B462" s="12"/>
      <c r="C462" s="13"/>
      <c r="D462" s="12"/>
      <c r="E462" s="12" t="s">
        <v>36</v>
      </c>
      <c r="F462" s="12"/>
      <c r="G462" s="14"/>
      <c r="H462" s="6" t="str">
        <f t="shared" si="22"/>
        <v/>
      </c>
      <c r="I462" s="12" t="str">
        <f>IF(AND(LEN(B462)&gt;0,B462='גליון נתונים-פנימי'!$D$4,LEN(C462)=8),TRUE,"סוג זיהוי או מס' דרכון לא תקין")</f>
        <v>סוג זיהוי או מס' דרכון לא תקין</v>
      </c>
      <c r="J462" s="12" t="str">
        <f>IF(AND(LEN(B462)&gt;0,B462='גליון נתונים-פנימי'!$D$3,MOD(MID(REPT(0,9-LEN(C462))&amp;C462,1,1)+MID("0246813579",MID(REPT(0,9-LEN(C462))&amp;C462,2,1)+1,1)+MID(REPT(0,9-LEN(C462))&amp;C462,3,1)+MID("0246813579",MID(REPT(0,9-LEN(C462))&amp;C462,4,1)+1,1)+MID(REPT(0,9-LEN(C462))&amp;C462,5,1)+MID("0246813579",MID(REPT(0,9-LEN(C462))&amp;C462,6,1)+1,1)+MID(REPT(0,9-LEN(C462))&amp;C462,7,1)+MID("0246813579",MID(REPT(0,9-LEN(C462))&amp;C462,8,1)+1,1)+MID(REPT(0,9-LEN(C462))&amp;C462,9,1),10)=0='גליון נתונים-פנימי'!$F$2,B462='גליון נתונים-פנימי'!$D$3),TRUE,"סוג זיהוי או מספר ת.ז לא תקינים")</f>
        <v>סוג זיהוי או מספר ת.ז לא תקינים</v>
      </c>
      <c r="M462" s="12" t="str">
        <f>IF(OR(I462='גליון נתונים-פנימי'!$F$2,J462='גליון נתונים-פנימי'!$F$2),"","סוג או מס' זיהוי אינם תקינים")</f>
        <v>סוג או מס' זיהוי אינם תקינים</v>
      </c>
      <c r="N462" s="12" t="b">
        <f t="shared" si="23"/>
        <v>0</v>
      </c>
      <c r="O462" s="12" t="b">
        <f t="shared" si="23"/>
        <v>1</v>
      </c>
      <c r="P462" s="12" t="b">
        <f t="shared" si="24"/>
        <v>1</v>
      </c>
    </row>
    <row r="463" spans="1:16" x14ac:dyDescent="0.25">
      <c r="A463" s="12">
        <v>460</v>
      </c>
      <c r="B463" s="12"/>
      <c r="C463" s="13"/>
      <c r="D463" s="12"/>
      <c r="E463" s="12" t="s">
        <v>36</v>
      </c>
      <c r="F463" s="12"/>
      <c r="G463" s="14"/>
      <c r="H463" s="6" t="str">
        <f t="shared" si="22"/>
        <v/>
      </c>
      <c r="I463" s="12" t="str">
        <f>IF(AND(LEN(B463)&gt;0,B463='גליון נתונים-פנימי'!$D$4,LEN(C463)=8),TRUE,"סוג זיהוי או מס' דרכון לא תקין")</f>
        <v>סוג זיהוי או מס' דרכון לא תקין</v>
      </c>
      <c r="J463" s="12" t="str">
        <f>IF(AND(LEN(B463)&gt;0,B463='גליון נתונים-פנימי'!$D$3,MOD(MID(REPT(0,9-LEN(C463))&amp;C463,1,1)+MID("0246813579",MID(REPT(0,9-LEN(C463))&amp;C463,2,1)+1,1)+MID(REPT(0,9-LEN(C463))&amp;C463,3,1)+MID("0246813579",MID(REPT(0,9-LEN(C463))&amp;C463,4,1)+1,1)+MID(REPT(0,9-LEN(C463))&amp;C463,5,1)+MID("0246813579",MID(REPT(0,9-LEN(C463))&amp;C463,6,1)+1,1)+MID(REPT(0,9-LEN(C463))&amp;C463,7,1)+MID("0246813579",MID(REPT(0,9-LEN(C463))&amp;C463,8,1)+1,1)+MID(REPT(0,9-LEN(C463))&amp;C463,9,1),10)=0='גליון נתונים-פנימי'!$F$2,B463='גליון נתונים-פנימי'!$D$3),TRUE,"סוג זיהוי או מספר ת.ז לא תקינים")</f>
        <v>סוג זיהוי או מספר ת.ז לא תקינים</v>
      </c>
      <c r="M463" s="12" t="str">
        <f>IF(OR(I463='גליון נתונים-פנימי'!$F$2,J463='גליון נתונים-פנימי'!$F$2),"","סוג או מס' זיהוי אינם תקינים")</f>
        <v>סוג או מס' זיהוי אינם תקינים</v>
      </c>
      <c r="N463" s="12" t="b">
        <f t="shared" si="23"/>
        <v>0</v>
      </c>
      <c r="O463" s="12" t="b">
        <f t="shared" si="23"/>
        <v>1</v>
      </c>
      <c r="P463" s="12" t="b">
        <f t="shared" si="24"/>
        <v>1</v>
      </c>
    </row>
    <row r="464" spans="1:16" x14ac:dyDescent="0.25">
      <c r="A464" s="12">
        <v>461</v>
      </c>
      <c r="B464" s="12"/>
      <c r="C464" s="13"/>
      <c r="D464" s="12"/>
      <c r="E464" s="12" t="s">
        <v>36</v>
      </c>
      <c r="F464" s="12"/>
      <c r="G464" s="14"/>
      <c r="H464" s="6" t="str">
        <f t="shared" si="22"/>
        <v/>
      </c>
      <c r="I464" s="12" t="str">
        <f>IF(AND(LEN(B464)&gt;0,B464='גליון נתונים-פנימי'!$D$4,LEN(C464)=8),TRUE,"סוג זיהוי או מס' דרכון לא תקין")</f>
        <v>סוג זיהוי או מס' דרכון לא תקין</v>
      </c>
      <c r="J464" s="12" t="str">
        <f>IF(AND(LEN(B464)&gt;0,B464='גליון נתונים-פנימי'!$D$3,MOD(MID(REPT(0,9-LEN(C464))&amp;C464,1,1)+MID("0246813579",MID(REPT(0,9-LEN(C464))&amp;C464,2,1)+1,1)+MID(REPT(0,9-LEN(C464))&amp;C464,3,1)+MID("0246813579",MID(REPT(0,9-LEN(C464))&amp;C464,4,1)+1,1)+MID(REPT(0,9-LEN(C464))&amp;C464,5,1)+MID("0246813579",MID(REPT(0,9-LEN(C464))&amp;C464,6,1)+1,1)+MID(REPT(0,9-LEN(C464))&amp;C464,7,1)+MID("0246813579",MID(REPT(0,9-LEN(C464))&amp;C464,8,1)+1,1)+MID(REPT(0,9-LEN(C464))&amp;C464,9,1),10)=0='גליון נתונים-פנימי'!$F$2,B464='גליון נתונים-פנימי'!$D$3),TRUE,"סוג זיהוי או מספר ת.ז לא תקינים")</f>
        <v>סוג זיהוי או מספר ת.ז לא תקינים</v>
      </c>
      <c r="M464" s="12" t="str">
        <f>IF(OR(I464='גליון נתונים-פנימי'!$F$2,J464='גליון נתונים-פנימי'!$F$2),"","סוג או מס' זיהוי אינם תקינים")</f>
        <v>סוג או מס' זיהוי אינם תקינים</v>
      </c>
      <c r="N464" s="12" t="b">
        <f t="shared" si="23"/>
        <v>0</v>
      </c>
      <c r="O464" s="12" t="b">
        <f t="shared" si="23"/>
        <v>1</v>
      </c>
      <c r="P464" s="12" t="b">
        <f t="shared" si="24"/>
        <v>1</v>
      </c>
    </row>
    <row r="465" spans="1:16" x14ac:dyDescent="0.25">
      <c r="A465" s="12">
        <v>462</v>
      </c>
      <c r="B465" s="12"/>
      <c r="C465" s="13"/>
      <c r="D465" s="12"/>
      <c r="E465" s="12" t="s">
        <v>36</v>
      </c>
      <c r="F465" s="12"/>
      <c r="G465" s="14"/>
      <c r="H465" s="6" t="str">
        <f t="shared" si="22"/>
        <v/>
      </c>
      <c r="I465" s="12" t="str">
        <f>IF(AND(LEN(B465)&gt;0,B465='גליון נתונים-פנימי'!$D$4,LEN(C465)=8),TRUE,"סוג זיהוי או מס' דרכון לא תקין")</f>
        <v>סוג זיהוי או מס' דרכון לא תקין</v>
      </c>
      <c r="J465" s="12" t="str">
        <f>IF(AND(LEN(B465)&gt;0,B465='גליון נתונים-פנימי'!$D$3,MOD(MID(REPT(0,9-LEN(C465))&amp;C465,1,1)+MID("0246813579",MID(REPT(0,9-LEN(C465))&amp;C465,2,1)+1,1)+MID(REPT(0,9-LEN(C465))&amp;C465,3,1)+MID("0246813579",MID(REPT(0,9-LEN(C465))&amp;C465,4,1)+1,1)+MID(REPT(0,9-LEN(C465))&amp;C465,5,1)+MID("0246813579",MID(REPT(0,9-LEN(C465))&amp;C465,6,1)+1,1)+MID(REPT(0,9-LEN(C465))&amp;C465,7,1)+MID("0246813579",MID(REPT(0,9-LEN(C465))&amp;C465,8,1)+1,1)+MID(REPT(0,9-LEN(C465))&amp;C465,9,1),10)=0='גליון נתונים-פנימי'!$F$2,B465='גליון נתונים-פנימי'!$D$3),TRUE,"סוג זיהוי או מספר ת.ז לא תקינים")</f>
        <v>סוג זיהוי או מספר ת.ז לא תקינים</v>
      </c>
      <c r="M465" s="12" t="str">
        <f>IF(OR(I465='גליון נתונים-פנימי'!$F$2,J465='גליון נתונים-פנימי'!$F$2),"","סוג או מס' זיהוי אינם תקינים")</f>
        <v>סוג או מס' זיהוי אינם תקינים</v>
      </c>
      <c r="N465" s="12" t="b">
        <f t="shared" si="23"/>
        <v>0</v>
      </c>
      <c r="O465" s="12" t="b">
        <f t="shared" si="23"/>
        <v>1</v>
      </c>
      <c r="P465" s="12" t="b">
        <f t="shared" si="24"/>
        <v>1</v>
      </c>
    </row>
    <row r="466" spans="1:16" x14ac:dyDescent="0.25">
      <c r="A466" s="12">
        <v>463</v>
      </c>
      <c r="B466" s="12"/>
      <c r="C466" s="13"/>
      <c r="D466" s="12"/>
      <c r="E466" s="12" t="s">
        <v>36</v>
      </c>
      <c r="F466" s="12"/>
      <c r="G466" s="14"/>
      <c r="H466" s="6" t="str">
        <f t="shared" si="22"/>
        <v/>
      </c>
      <c r="I466" s="12" t="str">
        <f>IF(AND(LEN(B466)&gt;0,B466='גליון נתונים-פנימי'!$D$4,LEN(C466)=8),TRUE,"סוג זיהוי או מס' דרכון לא תקין")</f>
        <v>סוג זיהוי או מס' דרכון לא תקין</v>
      </c>
      <c r="J466" s="12" t="str">
        <f>IF(AND(LEN(B466)&gt;0,B466='גליון נתונים-פנימי'!$D$3,MOD(MID(REPT(0,9-LEN(C466))&amp;C466,1,1)+MID("0246813579",MID(REPT(0,9-LEN(C466))&amp;C466,2,1)+1,1)+MID(REPT(0,9-LEN(C466))&amp;C466,3,1)+MID("0246813579",MID(REPT(0,9-LEN(C466))&amp;C466,4,1)+1,1)+MID(REPT(0,9-LEN(C466))&amp;C466,5,1)+MID("0246813579",MID(REPT(0,9-LEN(C466))&amp;C466,6,1)+1,1)+MID(REPT(0,9-LEN(C466))&amp;C466,7,1)+MID("0246813579",MID(REPT(0,9-LEN(C466))&amp;C466,8,1)+1,1)+MID(REPT(0,9-LEN(C466))&amp;C466,9,1),10)=0='גליון נתונים-פנימי'!$F$2,B466='גליון נתונים-פנימי'!$D$3),TRUE,"סוג זיהוי או מספר ת.ז לא תקינים")</f>
        <v>סוג זיהוי או מספר ת.ז לא תקינים</v>
      </c>
      <c r="M466" s="12" t="str">
        <f>IF(OR(I466='גליון נתונים-פנימי'!$F$2,J466='גליון נתונים-פנימי'!$F$2),"","סוג או מס' זיהוי אינם תקינים")</f>
        <v>סוג או מס' זיהוי אינם תקינים</v>
      </c>
      <c r="N466" s="12" t="b">
        <f t="shared" si="23"/>
        <v>0</v>
      </c>
      <c r="O466" s="12" t="b">
        <f t="shared" si="23"/>
        <v>1</v>
      </c>
      <c r="P466" s="12" t="b">
        <f t="shared" si="24"/>
        <v>1</v>
      </c>
    </row>
    <row r="467" spans="1:16" x14ac:dyDescent="0.25">
      <c r="A467" s="12">
        <v>464</v>
      </c>
      <c r="B467" s="12"/>
      <c r="C467" s="13"/>
      <c r="D467" s="12"/>
      <c r="E467" s="12" t="s">
        <v>36</v>
      </c>
      <c r="F467" s="12"/>
      <c r="G467" s="14"/>
      <c r="H467" s="6" t="str">
        <f t="shared" si="22"/>
        <v/>
      </c>
      <c r="I467" s="12" t="str">
        <f>IF(AND(LEN(B467)&gt;0,B467='גליון נתונים-פנימי'!$D$4,LEN(C467)=8),TRUE,"סוג זיהוי או מס' דרכון לא תקין")</f>
        <v>סוג זיהוי או מס' דרכון לא תקין</v>
      </c>
      <c r="J467" s="12" t="str">
        <f>IF(AND(LEN(B467)&gt;0,B467='גליון נתונים-פנימי'!$D$3,MOD(MID(REPT(0,9-LEN(C467))&amp;C467,1,1)+MID("0246813579",MID(REPT(0,9-LEN(C467))&amp;C467,2,1)+1,1)+MID(REPT(0,9-LEN(C467))&amp;C467,3,1)+MID("0246813579",MID(REPT(0,9-LEN(C467))&amp;C467,4,1)+1,1)+MID(REPT(0,9-LEN(C467))&amp;C467,5,1)+MID("0246813579",MID(REPT(0,9-LEN(C467))&amp;C467,6,1)+1,1)+MID(REPT(0,9-LEN(C467))&amp;C467,7,1)+MID("0246813579",MID(REPT(0,9-LEN(C467))&amp;C467,8,1)+1,1)+MID(REPT(0,9-LEN(C467))&amp;C467,9,1),10)=0='גליון נתונים-פנימי'!$F$2,B467='גליון נתונים-פנימי'!$D$3),TRUE,"סוג זיהוי או מספר ת.ז לא תקינים")</f>
        <v>סוג זיהוי או מספר ת.ז לא תקינים</v>
      </c>
      <c r="M467" s="12" t="str">
        <f>IF(OR(I467='גליון נתונים-פנימי'!$F$2,J467='גליון נתונים-פנימי'!$F$2),"","סוג או מס' זיהוי אינם תקינים")</f>
        <v>סוג או מס' זיהוי אינם תקינים</v>
      </c>
      <c r="N467" s="12" t="b">
        <f t="shared" si="23"/>
        <v>0</v>
      </c>
      <c r="O467" s="12" t="b">
        <f t="shared" si="23"/>
        <v>1</v>
      </c>
      <c r="P467" s="12" t="b">
        <f t="shared" si="24"/>
        <v>1</v>
      </c>
    </row>
    <row r="468" spans="1:16" x14ac:dyDescent="0.25">
      <c r="A468" s="12">
        <v>465</v>
      </c>
      <c r="B468" s="12"/>
      <c r="C468" s="13"/>
      <c r="D468" s="12"/>
      <c r="E468" s="12" t="s">
        <v>36</v>
      </c>
      <c r="F468" s="12"/>
      <c r="G468" s="14"/>
      <c r="H468" s="6" t="str">
        <f t="shared" si="22"/>
        <v/>
      </c>
      <c r="I468" s="12" t="str">
        <f>IF(AND(LEN(B468)&gt;0,B468='גליון נתונים-פנימי'!$D$4,LEN(C468)=8),TRUE,"סוג זיהוי או מס' דרכון לא תקין")</f>
        <v>סוג זיהוי או מס' דרכון לא תקין</v>
      </c>
      <c r="J468" s="12" t="str">
        <f>IF(AND(LEN(B468)&gt;0,B468='גליון נתונים-פנימי'!$D$3,MOD(MID(REPT(0,9-LEN(C468))&amp;C468,1,1)+MID("0246813579",MID(REPT(0,9-LEN(C468))&amp;C468,2,1)+1,1)+MID(REPT(0,9-LEN(C468))&amp;C468,3,1)+MID("0246813579",MID(REPT(0,9-LEN(C468))&amp;C468,4,1)+1,1)+MID(REPT(0,9-LEN(C468))&amp;C468,5,1)+MID("0246813579",MID(REPT(0,9-LEN(C468))&amp;C468,6,1)+1,1)+MID(REPT(0,9-LEN(C468))&amp;C468,7,1)+MID("0246813579",MID(REPT(0,9-LEN(C468))&amp;C468,8,1)+1,1)+MID(REPT(0,9-LEN(C468))&amp;C468,9,1),10)=0='גליון נתונים-פנימי'!$F$2,B468='גליון נתונים-פנימי'!$D$3),TRUE,"סוג זיהוי או מספר ת.ז לא תקינים")</f>
        <v>סוג זיהוי או מספר ת.ז לא תקינים</v>
      </c>
      <c r="M468" s="12" t="str">
        <f>IF(OR(I468='גליון נתונים-פנימי'!$F$2,J468='גליון נתונים-פנימי'!$F$2),"","סוג או מס' זיהוי אינם תקינים")</f>
        <v>סוג או מס' זיהוי אינם תקינים</v>
      </c>
      <c r="N468" s="12" t="b">
        <f t="shared" si="23"/>
        <v>0</v>
      </c>
      <c r="O468" s="12" t="b">
        <f t="shared" si="23"/>
        <v>1</v>
      </c>
      <c r="P468" s="12" t="b">
        <f t="shared" si="24"/>
        <v>1</v>
      </c>
    </row>
    <row r="469" spans="1:16" x14ac:dyDescent="0.25">
      <c r="A469" s="12">
        <v>466</v>
      </c>
      <c r="B469" s="12"/>
      <c r="C469" s="13"/>
      <c r="D469" s="12"/>
      <c r="E469" s="12" t="s">
        <v>36</v>
      </c>
      <c r="F469" s="12"/>
      <c r="G469" s="14"/>
      <c r="H469" s="6" t="str">
        <f t="shared" si="22"/>
        <v/>
      </c>
      <c r="I469" s="12" t="str">
        <f>IF(AND(LEN(B469)&gt;0,B469='גליון נתונים-פנימי'!$D$4,LEN(C469)=8),TRUE,"סוג זיהוי או מס' דרכון לא תקין")</f>
        <v>סוג זיהוי או מס' דרכון לא תקין</v>
      </c>
      <c r="J469" s="12" t="str">
        <f>IF(AND(LEN(B469)&gt;0,B469='גליון נתונים-פנימי'!$D$3,MOD(MID(REPT(0,9-LEN(C469))&amp;C469,1,1)+MID("0246813579",MID(REPT(0,9-LEN(C469))&amp;C469,2,1)+1,1)+MID(REPT(0,9-LEN(C469))&amp;C469,3,1)+MID("0246813579",MID(REPT(0,9-LEN(C469))&amp;C469,4,1)+1,1)+MID(REPT(0,9-LEN(C469))&amp;C469,5,1)+MID("0246813579",MID(REPT(0,9-LEN(C469))&amp;C469,6,1)+1,1)+MID(REPT(0,9-LEN(C469))&amp;C469,7,1)+MID("0246813579",MID(REPT(0,9-LEN(C469))&amp;C469,8,1)+1,1)+MID(REPT(0,9-LEN(C469))&amp;C469,9,1),10)=0='גליון נתונים-פנימי'!$F$2,B469='גליון נתונים-פנימי'!$D$3),TRUE,"סוג זיהוי או מספר ת.ז לא תקינים")</f>
        <v>סוג זיהוי או מספר ת.ז לא תקינים</v>
      </c>
      <c r="M469" s="12" t="str">
        <f>IF(OR(I469='גליון נתונים-פנימי'!$F$2,J469='גליון נתונים-פנימי'!$F$2),"","סוג או מס' זיהוי אינם תקינים")</f>
        <v>סוג או מס' זיהוי אינם תקינים</v>
      </c>
      <c r="N469" s="12" t="b">
        <f t="shared" si="23"/>
        <v>0</v>
      </c>
      <c r="O469" s="12" t="b">
        <f t="shared" si="23"/>
        <v>1</v>
      </c>
      <c r="P469" s="12" t="b">
        <f t="shared" si="24"/>
        <v>1</v>
      </c>
    </row>
    <row r="470" spans="1:16" x14ac:dyDescent="0.25">
      <c r="A470" s="12">
        <v>467</v>
      </c>
      <c r="B470" s="12"/>
      <c r="C470" s="13"/>
      <c r="D470" s="12"/>
      <c r="E470" s="12" t="s">
        <v>36</v>
      </c>
      <c r="F470" s="12"/>
      <c r="G470" s="14"/>
      <c r="H470" s="6" t="str">
        <f t="shared" si="22"/>
        <v/>
      </c>
      <c r="I470" s="12" t="str">
        <f>IF(AND(LEN(B470)&gt;0,B470='גליון נתונים-פנימי'!$D$4,LEN(C470)=8),TRUE,"סוג זיהוי או מס' דרכון לא תקין")</f>
        <v>סוג זיהוי או מס' דרכון לא תקין</v>
      </c>
      <c r="J470" s="12" t="str">
        <f>IF(AND(LEN(B470)&gt;0,B470='גליון נתונים-פנימי'!$D$3,MOD(MID(REPT(0,9-LEN(C470))&amp;C470,1,1)+MID("0246813579",MID(REPT(0,9-LEN(C470))&amp;C470,2,1)+1,1)+MID(REPT(0,9-LEN(C470))&amp;C470,3,1)+MID("0246813579",MID(REPT(0,9-LEN(C470))&amp;C470,4,1)+1,1)+MID(REPT(0,9-LEN(C470))&amp;C470,5,1)+MID("0246813579",MID(REPT(0,9-LEN(C470))&amp;C470,6,1)+1,1)+MID(REPT(0,9-LEN(C470))&amp;C470,7,1)+MID("0246813579",MID(REPT(0,9-LEN(C470))&amp;C470,8,1)+1,1)+MID(REPT(0,9-LEN(C470))&amp;C470,9,1),10)=0='גליון נתונים-פנימי'!$F$2,B470='גליון נתונים-פנימי'!$D$3),TRUE,"סוג זיהוי או מספר ת.ז לא תקינים")</f>
        <v>סוג זיהוי או מספר ת.ז לא תקינים</v>
      </c>
      <c r="M470" s="12" t="str">
        <f>IF(OR(I470='גליון נתונים-פנימי'!$F$2,J470='גליון נתונים-פנימי'!$F$2),"","סוג או מס' זיהוי אינם תקינים")</f>
        <v>סוג או מס' זיהוי אינם תקינים</v>
      </c>
      <c r="N470" s="12" t="b">
        <f t="shared" si="23"/>
        <v>0</v>
      </c>
      <c r="O470" s="12" t="b">
        <f t="shared" si="23"/>
        <v>1</v>
      </c>
      <c r="P470" s="12" t="b">
        <f t="shared" si="24"/>
        <v>1</v>
      </c>
    </row>
    <row r="471" spans="1:16" x14ac:dyDescent="0.25">
      <c r="A471" s="12">
        <v>468</v>
      </c>
      <c r="B471" s="12"/>
      <c r="C471" s="13"/>
      <c r="D471" s="12"/>
      <c r="E471" s="12" t="s">
        <v>36</v>
      </c>
      <c r="F471" s="12"/>
      <c r="G471" s="14"/>
      <c r="H471" s="6" t="str">
        <f t="shared" si="22"/>
        <v/>
      </c>
      <c r="I471" s="12" t="str">
        <f>IF(AND(LEN(B471)&gt;0,B471='גליון נתונים-פנימי'!$D$4,LEN(C471)=8),TRUE,"סוג זיהוי או מס' דרכון לא תקין")</f>
        <v>סוג זיהוי או מס' דרכון לא תקין</v>
      </c>
      <c r="J471" s="12" t="str">
        <f>IF(AND(LEN(B471)&gt;0,B471='גליון נתונים-פנימי'!$D$3,MOD(MID(REPT(0,9-LEN(C471))&amp;C471,1,1)+MID("0246813579",MID(REPT(0,9-LEN(C471))&amp;C471,2,1)+1,1)+MID(REPT(0,9-LEN(C471))&amp;C471,3,1)+MID("0246813579",MID(REPT(0,9-LEN(C471))&amp;C471,4,1)+1,1)+MID(REPT(0,9-LEN(C471))&amp;C471,5,1)+MID("0246813579",MID(REPT(0,9-LEN(C471))&amp;C471,6,1)+1,1)+MID(REPT(0,9-LEN(C471))&amp;C471,7,1)+MID("0246813579",MID(REPT(0,9-LEN(C471))&amp;C471,8,1)+1,1)+MID(REPT(0,9-LEN(C471))&amp;C471,9,1),10)=0='גליון נתונים-פנימי'!$F$2,B471='גליון נתונים-פנימי'!$D$3),TRUE,"סוג זיהוי או מספר ת.ז לא תקינים")</f>
        <v>סוג זיהוי או מספר ת.ז לא תקינים</v>
      </c>
      <c r="M471" s="12" t="str">
        <f>IF(OR(I471='גליון נתונים-פנימי'!$F$2,J471='גליון נתונים-פנימי'!$F$2),"","סוג או מס' זיהוי אינם תקינים")</f>
        <v>סוג או מס' זיהוי אינם תקינים</v>
      </c>
      <c r="N471" s="12" t="b">
        <f t="shared" si="23"/>
        <v>0</v>
      </c>
      <c r="O471" s="12" t="b">
        <f t="shared" si="23"/>
        <v>1</v>
      </c>
      <c r="P471" s="12" t="b">
        <f t="shared" si="24"/>
        <v>1</v>
      </c>
    </row>
    <row r="472" spans="1:16" x14ac:dyDescent="0.25">
      <c r="A472" s="12">
        <v>469</v>
      </c>
      <c r="B472" s="12"/>
      <c r="C472" s="13"/>
      <c r="D472" s="12"/>
      <c r="E472" s="12" t="s">
        <v>36</v>
      </c>
      <c r="F472" s="12"/>
      <c r="G472" s="14"/>
      <c r="H472" s="6" t="str">
        <f t="shared" si="22"/>
        <v/>
      </c>
      <c r="I472" s="12" t="str">
        <f>IF(AND(LEN(B472)&gt;0,B472='גליון נתונים-פנימי'!$D$4,LEN(C472)=8),TRUE,"סוג זיהוי או מס' דרכון לא תקין")</f>
        <v>סוג זיהוי או מס' דרכון לא תקין</v>
      </c>
      <c r="J472" s="12" t="str">
        <f>IF(AND(LEN(B472)&gt;0,B472='גליון נתונים-פנימי'!$D$3,MOD(MID(REPT(0,9-LEN(C472))&amp;C472,1,1)+MID("0246813579",MID(REPT(0,9-LEN(C472))&amp;C472,2,1)+1,1)+MID(REPT(0,9-LEN(C472))&amp;C472,3,1)+MID("0246813579",MID(REPT(0,9-LEN(C472))&amp;C472,4,1)+1,1)+MID(REPT(0,9-LEN(C472))&amp;C472,5,1)+MID("0246813579",MID(REPT(0,9-LEN(C472))&amp;C472,6,1)+1,1)+MID(REPT(0,9-LEN(C472))&amp;C472,7,1)+MID("0246813579",MID(REPT(0,9-LEN(C472))&amp;C472,8,1)+1,1)+MID(REPT(0,9-LEN(C472))&amp;C472,9,1),10)=0='גליון נתונים-פנימי'!$F$2,B472='גליון נתונים-פנימי'!$D$3),TRUE,"סוג זיהוי או מספר ת.ז לא תקינים")</f>
        <v>סוג זיהוי או מספר ת.ז לא תקינים</v>
      </c>
      <c r="M472" s="12" t="str">
        <f>IF(OR(I472='גליון נתונים-פנימי'!$F$2,J472='גליון נתונים-פנימי'!$F$2),"","סוג או מס' זיהוי אינם תקינים")</f>
        <v>סוג או מס' זיהוי אינם תקינים</v>
      </c>
      <c r="N472" s="12" t="b">
        <f t="shared" si="23"/>
        <v>0</v>
      </c>
      <c r="O472" s="12" t="b">
        <f t="shared" si="23"/>
        <v>1</v>
      </c>
      <c r="P472" s="12" t="b">
        <f t="shared" si="24"/>
        <v>1</v>
      </c>
    </row>
    <row r="473" spans="1:16" x14ac:dyDescent="0.25">
      <c r="A473" s="12">
        <v>470</v>
      </c>
      <c r="B473" s="12"/>
      <c r="C473" s="13"/>
      <c r="D473" s="12"/>
      <c r="E473" s="12" t="s">
        <v>36</v>
      </c>
      <c r="F473" s="12"/>
      <c r="G473" s="14"/>
      <c r="H473" s="6" t="str">
        <f t="shared" si="22"/>
        <v/>
      </c>
      <c r="I473" s="12" t="str">
        <f>IF(AND(LEN(B473)&gt;0,B473='גליון נתונים-פנימי'!$D$4,LEN(C473)=8),TRUE,"סוג זיהוי או מס' דרכון לא תקין")</f>
        <v>סוג זיהוי או מס' דרכון לא תקין</v>
      </c>
      <c r="J473" s="12" t="str">
        <f>IF(AND(LEN(B473)&gt;0,B473='גליון נתונים-פנימי'!$D$3,MOD(MID(REPT(0,9-LEN(C473))&amp;C473,1,1)+MID("0246813579",MID(REPT(0,9-LEN(C473))&amp;C473,2,1)+1,1)+MID(REPT(0,9-LEN(C473))&amp;C473,3,1)+MID("0246813579",MID(REPT(0,9-LEN(C473))&amp;C473,4,1)+1,1)+MID(REPT(0,9-LEN(C473))&amp;C473,5,1)+MID("0246813579",MID(REPT(0,9-LEN(C473))&amp;C473,6,1)+1,1)+MID(REPT(0,9-LEN(C473))&amp;C473,7,1)+MID("0246813579",MID(REPT(0,9-LEN(C473))&amp;C473,8,1)+1,1)+MID(REPT(0,9-LEN(C473))&amp;C473,9,1),10)=0='גליון נתונים-פנימי'!$F$2,B473='גליון נתונים-פנימי'!$D$3),TRUE,"סוג זיהוי או מספר ת.ז לא תקינים")</f>
        <v>סוג זיהוי או מספר ת.ז לא תקינים</v>
      </c>
      <c r="M473" s="12" t="str">
        <f>IF(OR(I473='גליון נתונים-פנימי'!$F$2,J473='גליון נתונים-פנימי'!$F$2),"","סוג או מס' זיהוי אינם תקינים")</f>
        <v>סוג או מס' זיהוי אינם תקינים</v>
      </c>
      <c r="N473" s="12" t="b">
        <f t="shared" si="23"/>
        <v>0</v>
      </c>
      <c r="O473" s="12" t="b">
        <f t="shared" si="23"/>
        <v>1</v>
      </c>
      <c r="P473" s="12" t="b">
        <f t="shared" si="24"/>
        <v>1</v>
      </c>
    </row>
    <row r="474" spans="1:16" x14ac:dyDescent="0.25">
      <c r="A474" s="12">
        <v>471</v>
      </c>
      <c r="B474" s="12"/>
      <c r="C474" s="13"/>
      <c r="D474" s="12"/>
      <c r="E474" s="12" t="s">
        <v>36</v>
      </c>
      <c r="F474" s="12"/>
      <c r="G474" s="14"/>
      <c r="H474" s="6" t="str">
        <f t="shared" si="22"/>
        <v/>
      </c>
      <c r="I474" s="12" t="str">
        <f>IF(AND(LEN(B474)&gt;0,B474='גליון נתונים-פנימי'!$D$4,LEN(C474)=8),TRUE,"סוג זיהוי או מס' דרכון לא תקין")</f>
        <v>סוג זיהוי או מס' דרכון לא תקין</v>
      </c>
      <c r="J474" s="12" t="str">
        <f>IF(AND(LEN(B474)&gt;0,B474='גליון נתונים-פנימי'!$D$3,MOD(MID(REPT(0,9-LEN(C474))&amp;C474,1,1)+MID("0246813579",MID(REPT(0,9-LEN(C474))&amp;C474,2,1)+1,1)+MID(REPT(0,9-LEN(C474))&amp;C474,3,1)+MID("0246813579",MID(REPT(0,9-LEN(C474))&amp;C474,4,1)+1,1)+MID(REPT(0,9-LEN(C474))&amp;C474,5,1)+MID("0246813579",MID(REPT(0,9-LEN(C474))&amp;C474,6,1)+1,1)+MID(REPT(0,9-LEN(C474))&amp;C474,7,1)+MID("0246813579",MID(REPT(0,9-LEN(C474))&amp;C474,8,1)+1,1)+MID(REPT(0,9-LEN(C474))&amp;C474,9,1),10)=0='גליון נתונים-פנימי'!$F$2,B474='גליון נתונים-פנימי'!$D$3),TRUE,"סוג זיהוי או מספר ת.ז לא תקינים")</f>
        <v>סוג זיהוי או מספר ת.ז לא תקינים</v>
      </c>
      <c r="M474" s="12" t="str">
        <f>IF(OR(I474='גליון נתונים-פנימי'!$F$2,J474='גליון נתונים-פנימי'!$F$2),"","סוג או מס' זיהוי אינם תקינים")</f>
        <v>סוג או מס' זיהוי אינם תקינים</v>
      </c>
      <c r="N474" s="12" t="b">
        <f t="shared" si="23"/>
        <v>0</v>
      </c>
      <c r="O474" s="12" t="b">
        <f t="shared" si="23"/>
        <v>1</v>
      </c>
      <c r="P474" s="12" t="b">
        <f t="shared" si="24"/>
        <v>1</v>
      </c>
    </row>
    <row r="475" spans="1:16" x14ac:dyDescent="0.25">
      <c r="A475" s="12">
        <v>472</v>
      </c>
      <c r="B475" s="12"/>
      <c r="C475" s="13"/>
      <c r="D475" s="12"/>
      <c r="E475" s="12" t="s">
        <v>36</v>
      </c>
      <c r="F475" s="12"/>
      <c r="G475" s="14"/>
      <c r="H475" s="6" t="str">
        <f t="shared" si="22"/>
        <v/>
      </c>
      <c r="I475" s="12" t="str">
        <f>IF(AND(LEN(B475)&gt;0,B475='גליון נתונים-פנימי'!$D$4,LEN(C475)=8),TRUE,"סוג זיהוי או מס' דרכון לא תקין")</f>
        <v>סוג זיהוי או מס' דרכון לא תקין</v>
      </c>
      <c r="J475" s="12" t="str">
        <f>IF(AND(LEN(B475)&gt;0,B475='גליון נתונים-פנימי'!$D$3,MOD(MID(REPT(0,9-LEN(C475))&amp;C475,1,1)+MID("0246813579",MID(REPT(0,9-LEN(C475))&amp;C475,2,1)+1,1)+MID(REPT(0,9-LEN(C475))&amp;C475,3,1)+MID("0246813579",MID(REPT(0,9-LEN(C475))&amp;C475,4,1)+1,1)+MID(REPT(0,9-LEN(C475))&amp;C475,5,1)+MID("0246813579",MID(REPT(0,9-LEN(C475))&amp;C475,6,1)+1,1)+MID(REPT(0,9-LEN(C475))&amp;C475,7,1)+MID("0246813579",MID(REPT(0,9-LEN(C475))&amp;C475,8,1)+1,1)+MID(REPT(0,9-LEN(C475))&amp;C475,9,1),10)=0='גליון נתונים-פנימי'!$F$2,B475='גליון נתונים-פנימי'!$D$3),TRUE,"סוג זיהוי או מספר ת.ז לא תקינים")</f>
        <v>סוג זיהוי או מספר ת.ז לא תקינים</v>
      </c>
      <c r="M475" s="12" t="str">
        <f>IF(OR(I475='גליון נתונים-פנימי'!$F$2,J475='גליון נתונים-פנימי'!$F$2),"","סוג או מס' זיהוי אינם תקינים")</f>
        <v>סוג או מס' זיהוי אינם תקינים</v>
      </c>
      <c r="N475" s="12" t="b">
        <f t="shared" si="23"/>
        <v>0</v>
      </c>
      <c r="O475" s="12" t="b">
        <f t="shared" si="23"/>
        <v>1</v>
      </c>
      <c r="P475" s="12" t="b">
        <f t="shared" si="24"/>
        <v>1</v>
      </c>
    </row>
    <row r="476" spans="1:16" x14ac:dyDescent="0.25">
      <c r="A476" s="12">
        <v>473</v>
      </c>
      <c r="B476" s="12"/>
      <c r="C476" s="13"/>
      <c r="D476" s="12"/>
      <c r="E476" s="12" t="s">
        <v>36</v>
      </c>
      <c r="F476" s="12"/>
      <c r="G476" s="14"/>
      <c r="H476" s="6" t="str">
        <f t="shared" si="22"/>
        <v/>
      </c>
      <c r="I476" s="12" t="str">
        <f>IF(AND(LEN(B476)&gt;0,B476='גליון נתונים-פנימי'!$D$4,LEN(C476)=8),TRUE,"סוג זיהוי או מס' דרכון לא תקין")</f>
        <v>סוג זיהוי או מס' דרכון לא תקין</v>
      </c>
      <c r="J476" s="12" t="str">
        <f>IF(AND(LEN(B476)&gt;0,B476='גליון נתונים-פנימי'!$D$3,MOD(MID(REPT(0,9-LEN(C476))&amp;C476,1,1)+MID("0246813579",MID(REPT(0,9-LEN(C476))&amp;C476,2,1)+1,1)+MID(REPT(0,9-LEN(C476))&amp;C476,3,1)+MID("0246813579",MID(REPT(0,9-LEN(C476))&amp;C476,4,1)+1,1)+MID(REPT(0,9-LEN(C476))&amp;C476,5,1)+MID("0246813579",MID(REPT(0,9-LEN(C476))&amp;C476,6,1)+1,1)+MID(REPT(0,9-LEN(C476))&amp;C476,7,1)+MID("0246813579",MID(REPT(0,9-LEN(C476))&amp;C476,8,1)+1,1)+MID(REPT(0,9-LEN(C476))&amp;C476,9,1),10)=0='גליון נתונים-פנימי'!$F$2,B476='גליון נתונים-פנימי'!$D$3),TRUE,"סוג זיהוי או מספר ת.ז לא תקינים")</f>
        <v>סוג זיהוי או מספר ת.ז לא תקינים</v>
      </c>
      <c r="M476" s="12" t="str">
        <f>IF(OR(I476='גליון נתונים-פנימי'!$F$2,J476='גליון נתונים-פנימי'!$F$2),"","סוג או מס' זיהוי אינם תקינים")</f>
        <v>סוג או מס' זיהוי אינם תקינים</v>
      </c>
      <c r="N476" s="12" t="b">
        <f t="shared" si="23"/>
        <v>0</v>
      </c>
      <c r="O476" s="12" t="b">
        <f t="shared" si="23"/>
        <v>1</v>
      </c>
      <c r="P476" s="12" t="b">
        <f t="shared" si="24"/>
        <v>1</v>
      </c>
    </row>
    <row r="477" spans="1:16" x14ac:dyDescent="0.25">
      <c r="A477" s="12">
        <v>474</v>
      </c>
      <c r="B477" s="12"/>
      <c r="C477" s="13"/>
      <c r="D477" s="12"/>
      <c r="E477" s="12" t="s">
        <v>36</v>
      </c>
      <c r="F477" s="12"/>
      <c r="G477" s="14"/>
      <c r="H477" s="6" t="str">
        <f t="shared" si="22"/>
        <v/>
      </c>
      <c r="I477" s="12" t="str">
        <f>IF(AND(LEN(B477)&gt;0,B477='גליון נתונים-פנימי'!$D$4,LEN(C477)=8),TRUE,"סוג זיהוי או מס' דרכון לא תקין")</f>
        <v>סוג זיהוי או מס' דרכון לא תקין</v>
      </c>
      <c r="J477" s="12" t="str">
        <f>IF(AND(LEN(B477)&gt;0,B477='גליון נתונים-פנימי'!$D$3,MOD(MID(REPT(0,9-LEN(C477))&amp;C477,1,1)+MID("0246813579",MID(REPT(0,9-LEN(C477))&amp;C477,2,1)+1,1)+MID(REPT(0,9-LEN(C477))&amp;C477,3,1)+MID("0246813579",MID(REPT(0,9-LEN(C477))&amp;C477,4,1)+1,1)+MID(REPT(0,9-LEN(C477))&amp;C477,5,1)+MID("0246813579",MID(REPT(0,9-LEN(C477))&amp;C477,6,1)+1,1)+MID(REPT(0,9-LEN(C477))&amp;C477,7,1)+MID("0246813579",MID(REPT(0,9-LEN(C477))&amp;C477,8,1)+1,1)+MID(REPT(0,9-LEN(C477))&amp;C477,9,1),10)=0='גליון נתונים-פנימי'!$F$2,B477='גליון נתונים-פנימי'!$D$3),TRUE,"סוג זיהוי או מספר ת.ז לא תקינים")</f>
        <v>סוג זיהוי או מספר ת.ז לא תקינים</v>
      </c>
      <c r="M477" s="12" t="str">
        <f>IF(OR(I477='גליון נתונים-פנימי'!$F$2,J477='גליון נתונים-פנימי'!$F$2),"","סוג או מס' זיהוי אינם תקינים")</f>
        <v>סוג או מס' זיהוי אינם תקינים</v>
      </c>
      <c r="N477" s="12" t="b">
        <f t="shared" si="23"/>
        <v>0</v>
      </c>
      <c r="O477" s="12" t="b">
        <f t="shared" si="23"/>
        <v>1</v>
      </c>
      <c r="P477" s="12" t="b">
        <f t="shared" si="24"/>
        <v>1</v>
      </c>
    </row>
    <row r="478" spans="1:16" x14ac:dyDescent="0.25">
      <c r="A478" s="12">
        <v>475</v>
      </c>
      <c r="B478" s="12"/>
      <c r="C478" s="13"/>
      <c r="D478" s="12"/>
      <c r="E478" s="12" t="s">
        <v>36</v>
      </c>
      <c r="F478" s="12"/>
      <c r="G478" s="14"/>
      <c r="H478" s="6" t="str">
        <f t="shared" si="22"/>
        <v/>
      </c>
      <c r="I478" s="12" t="str">
        <f>IF(AND(LEN(B478)&gt;0,B478='גליון נתונים-פנימי'!$D$4,LEN(C478)=8),TRUE,"סוג זיהוי או מס' דרכון לא תקין")</f>
        <v>סוג זיהוי או מס' דרכון לא תקין</v>
      </c>
      <c r="J478" s="12" t="str">
        <f>IF(AND(LEN(B478)&gt;0,B478='גליון נתונים-פנימי'!$D$3,MOD(MID(REPT(0,9-LEN(C478))&amp;C478,1,1)+MID("0246813579",MID(REPT(0,9-LEN(C478))&amp;C478,2,1)+1,1)+MID(REPT(0,9-LEN(C478))&amp;C478,3,1)+MID("0246813579",MID(REPT(0,9-LEN(C478))&amp;C478,4,1)+1,1)+MID(REPT(0,9-LEN(C478))&amp;C478,5,1)+MID("0246813579",MID(REPT(0,9-LEN(C478))&amp;C478,6,1)+1,1)+MID(REPT(0,9-LEN(C478))&amp;C478,7,1)+MID("0246813579",MID(REPT(0,9-LEN(C478))&amp;C478,8,1)+1,1)+MID(REPT(0,9-LEN(C478))&amp;C478,9,1),10)=0='גליון נתונים-פנימי'!$F$2,B478='גליון נתונים-פנימי'!$D$3),TRUE,"סוג זיהוי או מספר ת.ז לא תקינים")</f>
        <v>סוג זיהוי או מספר ת.ז לא תקינים</v>
      </c>
      <c r="M478" s="12" t="str">
        <f>IF(OR(I478='גליון נתונים-פנימי'!$F$2,J478='גליון נתונים-פנימי'!$F$2),"","סוג או מס' זיהוי אינם תקינים")</f>
        <v>סוג או מס' זיהוי אינם תקינים</v>
      </c>
      <c r="N478" s="12" t="b">
        <f t="shared" si="23"/>
        <v>0</v>
      </c>
      <c r="O478" s="12" t="b">
        <f t="shared" si="23"/>
        <v>1</v>
      </c>
      <c r="P478" s="12" t="b">
        <f t="shared" si="24"/>
        <v>1</v>
      </c>
    </row>
    <row r="479" spans="1:16" x14ac:dyDescent="0.25">
      <c r="A479" s="12">
        <v>476</v>
      </c>
      <c r="B479" s="12"/>
      <c r="C479" s="13"/>
      <c r="D479" s="12"/>
      <c r="E479" s="12" t="s">
        <v>36</v>
      </c>
      <c r="F479" s="12"/>
      <c r="G479" s="14"/>
      <c r="H479" s="6" t="str">
        <f t="shared" si="22"/>
        <v/>
      </c>
      <c r="I479" s="12" t="str">
        <f>IF(AND(LEN(B479)&gt;0,B479='גליון נתונים-פנימי'!$D$4,LEN(C479)=8),TRUE,"סוג זיהוי או מס' דרכון לא תקין")</f>
        <v>סוג זיהוי או מס' דרכון לא תקין</v>
      </c>
      <c r="J479" s="12" t="str">
        <f>IF(AND(LEN(B479)&gt;0,B479='גליון נתונים-פנימי'!$D$3,MOD(MID(REPT(0,9-LEN(C479))&amp;C479,1,1)+MID("0246813579",MID(REPT(0,9-LEN(C479))&amp;C479,2,1)+1,1)+MID(REPT(0,9-LEN(C479))&amp;C479,3,1)+MID("0246813579",MID(REPT(0,9-LEN(C479))&amp;C479,4,1)+1,1)+MID(REPT(0,9-LEN(C479))&amp;C479,5,1)+MID("0246813579",MID(REPT(0,9-LEN(C479))&amp;C479,6,1)+1,1)+MID(REPT(0,9-LEN(C479))&amp;C479,7,1)+MID("0246813579",MID(REPT(0,9-LEN(C479))&amp;C479,8,1)+1,1)+MID(REPT(0,9-LEN(C479))&amp;C479,9,1),10)=0='גליון נתונים-פנימי'!$F$2,B479='גליון נתונים-פנימי'!$D$3),TRUE,"סוג זיהוי או מספר ת.ז לא תקינים")</f>
        <v>סוג זיהוי או מספר ת.ז לא תקינים</v>
      </c>
      <c r="M479" s="12" t="str">
        <f>IF(OR(I479='גליון נתונים-פנימי'!$F$2,J479='גליון נתונים-פנימי'!$F$2),"","סוג או מס' זיהוי אינם תקינים")</f>
        <v>סוג או מס' זיהוי אינם תקינים</v>
      </c>
      <c r="N479" s="12" t="b">
        <f t="shared" si="23"/>
        <v>0</v>
      </c>
      <c r="O479" s="12" t="b">
        <f t="shared" si="23"/>
        <v>1</v>
      </c>
      <c r="P479" s="12" t="b">
        <f t="shared" si="24"/>
        <v>1</v>
      </c>
    </row>
    <row r="480" spans="1:16" x14ac:dyDescent="0.25">
      <c r="A480" s="12">
        <v>477</v>
      </c>
      <c r="B480" s="12"/>
      <c r="C480" s="13"/>
      <c r="D480" s="12"/>
      <c r="E480" s="12" t="s">
        <v>36</v>
      </c>
      <c r="F480" s="12"/>
      <c r="G480" s="14"/>
      <c r="H480" s="6" t="str">
        <f t="shared" si="22"/>
        <v/>
      </c>
      <c r="I480" s="12" t="str">
        <f>IF(AND(LEN(B480)&gt;0,B480='גליון נתונים-פנימי'!$D$4,LEN(C480)=8),TRUE,"סוג זיהוי או מס' דרכון לא תקין")</f>
        <v>סוג זיהוי או מס' דרכון לא תקין</v>
      </c>
      <c r="J480" s="12" t="str">
        <f>IF(AND(LEN(B480)&gt;0,B480='גליון נתונים-פנימי'!$D$3,MOD(MID(REPT(0,9-LEN(C480))&amp;C480,1,1)+MID("0246813579",MID(REPT(0,9-LEN(C480))&amp;C480,2,1)+1,1)+MID(REPT(0,9-LEN(C480))&amp;C480,3,1)+MID("0246813579",MID(REPT(0,9-LEN(C480))&amp;C480,4,1)+1,1)+MID(REPT(0,9-LEN(C480))&amp;C480,5,1)+MID("0246813579",MID(REPT(0,9-LEN(C480))&amp;C480,6,1)+1,1)+MID(REPT(0,9-LEN(C480))&amp;C480,7,1)+MID("0246813579",MID(REPT(0,9-LEN(C480))&amp;C480,8,1)+1,1)+MID(REPT(0,9-LEN(C480))&amp;C480,9,1),10)=0='גליון נתונים-פנימי'!$F$2,B480='גליון נתונים-פנימי'!$D$3),TRUE,"סוג זיהוי או מספר ת.ז לא תקינים")</f>
        <v>סוג זיהוי או מספר ת.ז לא תקינים</v>
      </c>
      <c r="M480" s="12" t="str">
        <f>IF(OR(I480='גליון נתונים-פנימי'!$F$2,J480='גליון נתונים-פנימי'!$F$2),"","סוג או מס' זיהוי אינם תקינים")</f>
        <v>סוג או מס' זיהוי אינם תקינים</v>
      </c>
      <c r="N480" s="12" t="b">
        <f t="shared" si="23"/>
        <v>0</v>
      </c>
      <c r="O480" s="12" t="b">
        <f t="shared" si="23"/>
        <v>1</v>
      </c>
      <c r="P480" s="12" t="b">
        <f t="shared" si="24"/>
        <v>1</v>
      </c>
    </row>
    <row r="481" spans="1:16" x14ac:dyDescent="0.25">
      <c r="A481" s="12">
        <v>478</v>
      </c>
      <c r="B481" s="12"/>
      <c r="C481" s="13"/>
      <c r="D481" s="12"/>
      <c r="E481" s="12" t="s">
        <v>36</v>
      </c>
      <c r="F481" s="12"/>
      <c r="G481" s="14"/>
      <c r="H481" s="6" t="str">
        <f t="shared" si="22"/>
        <v/>
      </c>
      <c r="I481" s="12" t="str">
        <f>IF(AND(LEN(B481)&gt;0,B481='גליון נתונים-פנימי'!$D$4,LEN(C481)=8),TRUE,"סוג זיהוי או מס' דרכון לא תקין")</f>
        <v>סוג זיהוי או מס' דרכון לא תקין</v>
      </c>
      <c r="J481" s="12" t="str">
        <f>IF(AND(LEN(B481)&gt;0,B481='גליון נתונים-פנימי'!$D$3,MOD(MID(REPT(0,9-LEN(C481))&amp;C481,1,1)+MID("0246813579",MID(REPT(0,9-LEN(C481))&amp;C481,2,1)+1,1)+MID(REPT(0,9-LEN(C481))&amp;C481,3,1)+MID("0246813579",MID(REPT(0,9-LEN(C481))&amp;C481,4,1)+1,1)+MID(REPT(0,9-LEN(C481))&amp;C481,5,1)+MID("0246813579",MID(REPT(0,9-LEN(C481))&amp;C481,6,1)+1,1)+MID(REPT(0,9-LEN(C481))&amp;C481,7,1)+MID("0246813579",MID(REPT(0,9-LEN(C481))&amp;C481,8,1)+1,1)+MID(REPT(0,9-LEN(C481))&amp;C481,9,1),10)=0='גליון נתונים-פנימי'!$F$2,B481='גליון נתונים-פנימי'!$D$3),TRUE,"סוג זיהוי או מספר ת.ז לא תקינים")</f>
        <v>סוג זיהוי או מספר ת.ז לא תקינים</v>
      </c>
      <c r="M481" s="12" t="str">
        <f>IF(OR(I481='גליון נתונים-פנימי'!$F$2,J481='גליון נתונים-פנימי'!$F$2),"","סוג או מס' זיהוי אינם תקינים")</f>
        <v>סוג או מס' זיהוי אינם תקינים</v>
      </c>
      <c r="N481" s="12" t="b">
        <f t="shared" si="23"/>
        <v>0</v>
      </c>
      <c r="O481" s="12" t="b">
        <f t="shared" si="23"/>
        <v>1</v>
      </c>
      <c r="P481" s="12" t="b">
        <f t="shared" si="24"/>
        <v>1</v>
      </c>
    </row>
    <row r="482" spans="1:16" x14ac:dyDescent="0.25">
      <c r="A482" s="12">
        <v>479</v>
      </c>
      <c r="B482" s="12"/>
      <c r="C482" s="13"/>
      <c r="D482" s="12"/>
      <c r="E482" s="12" t="s">
        <v>36</v>
      </c>
      <c r="F482" s="12"/>
      <c r="G482" s="14"/>
      <c r="H482" s="6" t="str">
        <f t="shared" si="22"/>
        <v/>
      </c>
      <c r="I482" s="12" t="str">
        <f>IF(AND(LEN(B482)&gt;0,B482='גליון נתונים-פנימי'!$D$4,LEN(C482)=8),TRUE,"סוג זיהוי או מס' דרכון לא תקין")</f>
        <v>סוג זיהוי או מס' דרכון לא תקין</v>
      </c>
      <c r="J482" s="12" t="str">
        <f>IF(AND(LEN(B482)&gt;0,B482='גליון נתונים-פנימי'!$D$3,MOD(MID(REPT(0,9-LEN(C482))&amp;C482,1,1)+MID("0246813579",MID(REPT(0,9-LEN(C482))&amp;C482,2,1)+1,1)+MID(REPT(0,9-LEN(C482))&amp;C482,3,1)+MID("0246813579",MID(REPT(0,9-LEN(C482))&amp;C482,4,1)+1,1)+MID(REPT(0,9-LEN(C482))&amp;C482,5,1)+MID("0246813579",MID(REPT(0,9-LEN(C482))&amp;C482,6,1)+1,1)+MID(REPT(0,9-LEN(C482))&amp;C482,7,1)+MID("0246813579",MID(REPT(0,9-LEN(C482))&amp;C482,8,1)+1,1)+MID(REPT(0,9-LEN(C482))&amp;C482,9,1),10)=0='גליון נתונים-פנימי'!$F$2,B482='גליון נתונים-פנימי'!$D$3),TRUE,"סוג זיהוי או מספר ת.ז לא תקינים")</f>
        <v>סוג זיהוי או מספר ת.ז לא תקינים</v>
      </c>
      <c r="M482" s="12" t="str">
        <f>IF(OR(I482='גליון נתונים-פנימי'!$F$2,J482='גליון נתונים-פנימי'!$F$2),"","סוג או מס' זיהוי אינם תקינים")</f>
        <v>סוג או מס' זיהוי אינם תקינים</v>
      </c>
      <c r="N482" s="12" t="b">
        <f t="shared" si="23"/>
        <v>0</v>
      </c>
      <c r="O482" s="12" t="b">
        <f t="shared" si="23"/>
        <v>1</v>
      </c>
      <c r="P482" s="12" t="b">
        <f t="shared" si="24"/>
        <v>1</v>
      </c>
    </row>
    <row r="483" spans="1:16" x14ac:dyDescent="0.25">
      <c r="A483" s="12">
        <v>480</v>
      </c>
      <c r="B483" s="12"/>
      <c r="C483" s="13"/>
      <c r="D483" s="12"/>
      <c r="E483" s="12" t="s">
        <v>36</v>
      </c>
      <c r="F483" s="12"/>
      <c r="G483" s="14"/>
      <c r="H483" s="6" t="str">
        <f t="shared" si="22"/>
        <v/>
      </c>
      <c r="I483" s="12" t="str">
        <f>IF(AND(LEN(B483)&gt;0,B483='גליון נתונים-פנימי'!$D$4,LEN(C483)=8),TRUE,"סוג זיהוי או מס' דרכון לא תקין")</f>
        <v>סוג זיהוי או מס' דרכון לא תקין</v>
      </c>
      <c r="J483" s="12" t="str">
        <f>IF(AND(LEN(B483)&gt;0,B483='גליון נתונים-פנימי'!$D$3,MOD(MID(REPT(0,9-LEN(C483))&amp;C483,1,1)+MID("0246813579",MID(REPT(0,9-LEN(C483))&amp;C483,2,1)+1,1)+MID(REPT(0,9-LEN(C483))&amp;C483,3,1)+MID("0246813579",MID(REPT(0,9-LEN(C483))&amp;C483,4,1)+1,1)+MID(REPT(0,9-LEN(C483))&amp;C483,5,1)+MID("0246813579",MID(REPT(0,9-LEN(C483))&amp;C483,6,1)+1,1)+MID(REPT(0,9-LEN(C483))&amp;C483,7,1)+MID("0246813579",MID(REPT(0,9-LEN(C483))&amp;C483,8,1)+1,1)+MID(REPT(0,9-LEN(C483))&amp;C483,9,1),10)=0='גליון נתונים-פנימי'!$F$2,B483='גליון נתונים-פנימי'!$D$3),TRUE,"סוג זיהוי או מספר ת.ז לא תקינים")</f>
        <v>סוג זיהוי או מספר ת.ז לא תקינים</v>
      </c>
      <c r="M483" s="12" t="str">
        <f>IF(OR(I483='גליון נתונים-פנימי'!$F$2,J483='גליון נתונים-פנימי'!$F$2),"","סוג או מס' זיהוי אינם תקינים")</f>
        <v>סוג או מס' זיהוי אינם תקינים</v>
      </c>
      <c r="N483" s="12" t="b">
        <f t="shared" si="23"/>
        <v>0</v>
      </c>
      <c r="O483" s="12" t="b">
        <f t="shared" si="23"/>
        <v>1</v>
      </c>
      <c r="P483" s="12" t="b">
        <f t="shared" si="24"/>
        <v>1</v>
      </c>
    </row>
    <row r="484" spans="1:16" x14ac:dyDescent="0.25">
      <c r="A484" s="12">
        <v>481</v>
      </c>
      <c r="B484" s="12"/>
      <c r="C484" s="13"/>
      <c r="D484" s="12"/>
      <c r="E484" s="12" t="s">
        <v>36</v>
      </c>
      <c r="F484" s="12"/>
      <c r="G484" s="14"/>
      <c r="H484" s="6" t="str">
        <f t="shared" si="22"/>
        <v/>
      </c>
      <c r="I484" s="12" t="str">
        <f>IF(AND(LEN(B484)&gt;0,B484='גליון נתונים-פנימי'!$D$4,LEN(C484)=8),TRUE,"סוג זיהוי או מס' דרכון לא תקין")</f>
        <v>סוג זיהוי או מס' דרכון לא תקין</v>
      </c>
      <c r="J484" s="12" t="str">
        <f>IF(AND(LEN(B484)&gt;0,B484='גליון נתונים-פנימי'!$D$3,MOD(MID(REPT(0,9-LEN(C484))&amp;C484,1,1)+MID("0246813579",MID(REPT(0,9-LEN(C484))&amp;C484,2,1)+1,1)+MID(REPT(0,9-LEN(C484))&amp;C484,3,1)+MID("0246813579",MID(REPT(0,9-LEN(C484))&amp;C484,4,1)+1,1)+MID(REPT(0,9-LEN(C484))&amp;C484,5,1)+MID("0246813579",MID(REPT(0,9-LEN(C484))&amp;C484,6,1)+1,1)+MID(REPT(0,9-LEN(C484))&amp;C484,7,1)+MID("0246813579",MID(REPT(0,9-LEN(C484))&amp;C484,8,1)+1,1)+MID(REPT(0,9-LEN(C484))&amp;C484,9,1),10)=0='גליון נתונים-פנימי'!$F$2,B484='גליון נתונים-פנימי'!$D$3),TRUE,"סוג זיהוי או מספר ת.ז לא תקינים")</f>
        <v>סוג זיהוי או מספר ת.ז לא תקינים</v>
      </c>
      <c r="M484" s="12" t="str">
        <f>IF(OR(I484='גליון נתונים-פנימי'!$F$2,J484='גליון נתונים-פנימי'!$F$2),"","סוג או מס' זיהוי אינם תקינים")</f>
        <v>סוג או מס' זיהוי אינם תקינים</v>
      </c>
      <c r="N484" s="12" t="b">
        <f t="shared" si="23"/>
        <v>0</v>
      </c>
      <c r="O484" s="12" t="b">
        <f t="shared" si="23"/>
        <v>1</v>
      </c>
      <c r="P484" s="12" t="b">
        <f t="shared" si="24"/>
        <v>1</v>
      </c>
    </row>
    <row r="485" spans="1:16" x14ac:dyDescent="0.25">
      <c r="A485" s="12">
        <v>482</v>
      </c>
      <c r="B485" s="12"/>
      <c r="C485" s="13"/>
      <c r="D485" s="12"/>
      <c r="E485" s="12" t="s">
        <v>36</v>
      </c>
      <c r="F485" s="12"/>
      <c r="G485" s="14"/>
      <c r="H485" s="6" t="str">
        <f t="shared" si="22"/>
        <v/>
      </c>
      <c r="I485" s="12" t="str">
        <f>IF(AND(LEN(B485)&gt;0,B485='גליון נתונים-פנימי'!$D$4,LEN(C485)=8),TRUE,"סוג זיהוי או מס' דרכון לא תקין")</f>
        <v>סוג זיהוי או מס' דרכון לא תקין</v>
      </c>
      <c r="J485" s="12" t="str">
        <f>IF(AND(LEN(B485)&gt;0,B485='גליון נתונים-פנימי'!$D$3,MOD(MID(REPT(0,9-LEN(C485))&amp;C485,1,1)+MID("0246813579",MID(REPT(0,9-LEN(C485))&amp;C485,2,1)+1,1)+MID(REPT(0,9-LEN(C485))&amp;C485,3,1)+MID("0246813579",MID(REPT(0,9-LEN(C485))&amp;C485,4,1)+1,1)+MID(REPT(0,9-LEN(C485))&amp;C485,5,1)+MID("0246813579",MID(REPT(0,9-LEN(C485))&amp;C485,6,1)+1,1)+MID(REPT(0,9-LEN(C485))&amp;C485,7,1)+MID("0246813579",MID(REPT(0,9-LEN(C485))&amp;C485,8,1)+1,1)+MID(REPT(0,9-LEN(C485))&amp;C485,9,1),10)=0='גליון נתונים-פנימי'!$F$2,B485='גליון נתונים-פנימי'!$D$3),TRUE,"סוג זיהוי או מספר ת.ז לא תקינים")</f>
        <v>סוג זיהוי או מספר ת.ז לא תקינים</v>
      </c>
      <c r="M485" s="12" t="str">
        <f>IF(OR(I485='גליון נתונים-פנימי'!$F$2,J485='גליון נתונים-פנימי'!$F$2),"","סוג או מס' זיהוי אינם תקינים")</f>
        <v>סוג או מס' זיהוי אינם תקינים</v>
      </c>
      <c r="N485" s="12" t="b">
        <f t="shared" si="23"/>
        <v>0</v>
      </c>
      <c r="O485" s="12" t="b">
        <f t="shared" si="23"/>
        <v>1</v>
      </c>
      <c r="P485" s="12" t="b">
        <f t="shared" si="24"/>
        <v>1</v>
      </c>
    </row>
    <row r="486" spans="1:16" x14ac:dyDescent="0.25">
      <c r="A486" s="12">
        <v>483</v>
      </c>
      <c r="B486" s="12"/>
      <c r="C486" s="13"/>
      <c r="D486" s="12"/>
      <c r="E486" s="12" t="s">
        <v>36</v>
      </c>
      <c r="F486" s="12"/>
      <c r="G486" s="14"/>
      <c r="H486" s="6" t="str">
        <f t="shared" si="22"/>
        <v/>
      </c>
      <c r="I486" s="12" t="str">
        <f>IF(AND(LEN(B486)&gt;0,B486='גליון נתונים-פנימי'!$D$4,LEN(C486)=8),TRUE,"סוג זיהוי או מס' דרכון לא תקין")</f>
        <v>סוג זיהוי או מס' דרכון לא תקין</v>
      </c>
      <c r="J486" s="12" t="str">
        <f>IF(AND(LEN(B486)&gt;0,B486='גליון נתונים-פנימי'!$D$3,MOD(MID(REPT(0,9-LEN(C486))&amp;C486,1,1)+MID("0246813579",MID(REPT(0,9-LEN(C486))&amp;C486,2,1)+1,1)+MID(REPT(0,9-LEN(C486))&amp;C486,3,1)+MID("0246813579",MID(REPT(0,9-LEN(C486))&amp;C486,4,1)+1,1)+MID(REPT(0,9-LEN(C486))&amp;C486,5,1)+MID("0246813579",MID(REPT(0,9-LEN(C486))&amp;C486,6,1)+1,1)+MID(REPT(0,9-LEN(C486))&amp;C486,7,1)+MID("0246813579",MID(REPT(0,9-LEN(C486))&amp;C486,8,1)+1,1)+MID(REPT(0,9-LEN(C486))&amp;C486,9,1),10)=0='גליון נתונים-פנימי'!$F$2,B486='גליון נתונים-פנימי'!$D$3),TRUE,"סוג זיהוי או מספר ת.ז לא תקינים")</f>
        <v>סוג זיהוי או מספר ת.ז לא תקינים</v>
      </c>
      <c r="M486" s="12" t="str">
        <f>IF(OR(I486='גליון נתונים-פנימי'!$F$2,J486='גליון נתונים-פנימי'!$F$2),"","סוג או מס' זיהוי אינם תקינים")</f>
        <v>סוג או מס' זיהוי אינם תקינים</v>
      </c>
      <c r="N486" s="12" t="b">
        <f t="shared" si="23"/>
        <v>0</v>
      </c>
      <c r="O486" s="12" t="b">
        <f t="shared" si="23"/>
        <v>1</v>
      </c>
      <c r="P486" s="12" t="b">
        <f t="shared" si="24"/>
        <v>1</v>
      </c>
    </row>
    <row r="487" spans="1:16" x14ac:dyDescent="0.25">
      <c r="A487" s="12">
        <v>484</v>
      </c>
      <c r="B487" s="12"/>
      <c r="C487" s="13"/>
      <c r="D487" s="12"/>
      <c r="E487" s="12" t="s">
        <v>36</v>
      </c>
      <c r="F487" s="12"/>
      <c r="G487" s="14"/>
      <c r="H487" s="6" t="str">
        <f t="shared" si="22"/>
        <v/>
      </c>
      <c r="I487" s="12" t="str">
        <f>IF(AND(LEN(B487)&gt;0,B487='גליון נתונים-פנימי'!$D$4,LEN(C487)=8),TRUE,"סוג זיהוי או מס' דרכון לא תקין")</f>
        <v>סוג זיהוי או מס' דרכון לא תקין</v>
      </c>
      <c r="J487" s="12" t="str">
        <f>IF(AND(LEN(B487)&gt;0,B487='גליון נתונים-פנימי'!$D$3,MOD(MID(REPT(0,9-LEN(C487))&amp;C487,1,1)+MID("0246813579",MID(REPT(0,9-LEN(C487))&amp;C487,2,1)+1,1)+MID(REPT(0,9-LEN(C487))&amp;C487,3,1)+MID("0246813579",MID(REPT(0,9-LEN(C487))&amp;C487,4,1)+1,1)+MID(REPT(0,9-LEN(C487))&amp;C487,5,1)+MID("0246813579",MID(REPT(0,9-LEN(C487))&amp;C487,6,1)+1,1)+MID(REPT(0,9-LEN(C487))&amp;C487,7,1)+MID("0246813579",MID(REPT(0,9-LEN(C487))&amp;C487,8,1)+1,1)+MID(REPT(0,9-LEN(C487))&amp;C487,9,1),10)=0='גליון נתונים-פנימי'!$F$2,B487='גליון נתונים-פנימי'!$D$3),TRUE,"סוג זיהוי או מספר ת.ז לא תקינים")</f>
        <v>סוג זיהוי או מספר ת.ז לא תקינים</v>
      </c>
      <c r="M487" s="12" t="str">
        <f>IF(OR(I487='גליון נתונים-פנימי'!$F$2,J487='גליון נתונים-פנימי'!$F$2),"","סוג או מס' זיהוי אינם תקינים")</f>
        <v>סוג או מס' זיהוי אינם תקינים</v>
      </c>
      <c r="N487" s="12" t="b">
        <f t="shared" si="23"/>
        <v>0</v>
      </c>
      <c r="O487" s="12" t="b">
        <f t="shared" si="23"/>
        <v>1</v>
      </c>
      <c r="P487" s="12" t="b">
        <f t="shared" si="24"/>
        <v>1</v>
      </c>
    </row>
    <row r="488" spans="1:16" x14ac:dyDescent="0.25">
      <c r="A488" s="12">
        <v>485</v>
      </c>
      <c r="B488" s="12"/>
      <c r="C488" s="13"/>
      <c r="D488" s="12"/>
      <c r="E488" s="12" t="s">
        <v>36</v>
      </c>
      <c r="F488" s="12"/>
      <c r="G488" s="14"/>
      <c r="H488" s="6" t="str">
        <f t="shared" si="22"/>
        <v/>
      </c>
      <c r="I488" s="12" t="str">
        <f>IF(AND(LEN(B488)&gt;0,B488='גליון נתונים-פנימי'!$D$4,LEN(C488)=8),TRUE,"סוג זיהוי או מס' דרכון לא תקין")</f>
        <v>סוג זיהוי או מס' דרכון לא תקין</v>
      </c>
      <c r="J488" s="12" t="str">
        <f>IF(AND(LEN(B488)&gt;0,B488='גליון נתונים-פנימי'!$D$3,MOD(MID(REPT(0,9-LEN(C488))&amp;C488,1,1)+MID("0246813579",MID(REPT(0,9-LEN(C488))&amp;C488,2,1)+1,1)+MID(REPT(0,9-LEN(C488))&amp;C488,3,1)+MID("0246813579",MID(REPT(0,9-LEN(C488))&amp;C488,4,1)+1,1)+MID(REPT(0,9-LEN(C488))&amp;C488,5,1)+MID("0246813579",MID(REPT(0,9-LEN(C488))&amp;C488,6,1)+1,1)+MID(REPT(0,9-LEN(C488))&amp;C488,7,1)+MID("0246813579",MID(REPT(0,9-LEN(C488))&amp;C488,8,1)+1,1)+MID(REPT(0,9-LEN(C488))&amp;C488,9,1),10)=0='גליון נתונים-פנימי'!$F$2,B488='גליון נתונים-פנימי'!$D$3),TRUE,"סוג זיהוי או מספר ת.ז לא תקינים")</f>
        <v>סוג זיהוי או מספר ת.ז לא תקינים</v>
      </c>
      <c r="M488" s="12" t="str">
        <f>IF(OR(I488='גליון נתונים-פנימי'!$F$2,J488='גליון נתונים-פנימי'!$F$2),"","סוג או מס' זיהוי אינם תקינים")</f>
        <v>סוג או מס' זיהוי אינם תקינים</v>
      </c>
      <c r="N488" s="12" t="b">
        <f t="shared" si="23"/>
        <v>0</v>
      </c>
      <c r="O488" s="12" t="b">
        <f t="shared" si="23"/>
        <v>1</v>
      </c>
      <c r="P488" s="12" t="b">
        <f t="shared" si="24"/>
        <v>1</v>
      </c>
    </row>
    <row r="489" spans="1:16" x14ac:dyDescent="0.25">
      <c r="A489" s="12">
        <v>486</v>
      </c>
      <c r="B489" s="12"/>
      <c r="C489" s="13"/>
      <c r="D489" s="12"/>
      <c r="E489" s="12" t="s">
        <v>36</v>
      </c>
      <c r="F489" s="12"/>
      <c r="G489" s="14"/>
      <c r="H489" s="6" t="str">
        <f t="shared" si="22"/>
        <v/>
      </c>
      <c r="I489" s="12" t="str">
        <f>IF(AND(LEN(B489)&gt;0,B489='גליון נתונים-פנימי'!$D$4,LEN(C489)=8),TRUE,"סוג זיהוי או מס' דרכון לא תקין")</f>
        <v>סוג זיהוי או מס' דרכון לא תקין</v>
      </c>
      <c r="J489" s="12" t="str">
        <f>IF(AND(LEN(B489)&gt;0,B489='גליון נתונים-פנימי'!$D$3,MOD(MID(REPT(0,9-LEN(C489))&amp;C489,1,1)+MID("0246813579",MID(REPT(0,9-LEN(C489))&amp;C489,2,1)+1,1)+MID(REPT(0,9-LEN(C489))&amp;C489,3,1)+MID("0246813579",MID(REPT(0,9-LEN(C489))&amp;C489,4,1)+1,1)+MID(REPT(0,9-LEN(C489))&amp;C489,5,1)+MID("0246813579",MID(REPT(0,9-LEN(C489))&amp;C489,6,1)+1,1)+MID(REPT(0,9-LEN(C489))&amp;C489,7,1)+MID("0246813579",MID(REPT(0,9-LEN(C489))&amp;C489,8,1)+1,1)+MID(REPT(0,9-LEN(C489))&amp;C489,9,1),10)=0='גליון נתונים-פנימי'!$F$2,B489='גליון נתונים-פנימי'!$D$3),TRUE,"סוג זיהוי או מספר ת.ז לא תקינים")</f>
        <v>סוג זיהוי או מספר ת.ז לא תקינים</v>
      </c>
      <c r="M489" s="12" t="str">
        <f>IF(OR(I489='גליון נתונים-פנימי'!$F$2,J489='גליון נתונים-פנימי'!$F$2),"","סוג או מס' זיהוי אינם תקינים")</f>
        <v>סוג או מס' זיהוי אינם תקינים</v>
      </c>
      <c r="N489" s="12" t="b">
        <f t="shared" si="23"/>
        <v>0</v>
      </c>
      <c r="O489" s="12" t="b">
        <f t="shared" si="23"/>
        <v>1</v>
      </c>
      <c r="P489" s="12" t="b">
        <f t="shared" si="24"/>
        <v>1</v>
      </c>
    </row>
    <row r="490" spans="1:16" x14ac:dyDescent="0.25">
      <c r="A490" s="12">
        <v>487</v>
      </c>
      <c r="B490" s="12"/>
      <c r="C490" s="13"/>
      <c r="D490" s="12"/>
      <c r="E490" s="12" t="s">
        <v>36</v>
      </c>
      <c r="F490" s="12"/>
      <c r="G490" s="14"/>
      <c r="H490" s="6" t="str">
        <f t="shared" si="22"/>
        <v/>
      </c>
      <c r="I490" s="12" t="str">
        <f>IF(AND(LEN(B490)&gt;0,B490='גליון נתונים-פנימי'!$D$4,LEN(C490)=8),TRUE,"סוג זיהוי או מס' דרכון לא תקין")</f>
        <v>סוג זיהוי או מס' דרכון לא תקין</v>
      </c>
      <c r="J490" s="12" t="str">
        <f>IF(AND(LEN(B490)&gt;0,B490='גליון נתונים-פנימי'!$D$3,MOD(MID(REPT(0,9-LEN(C490))&amp;C490,1,1)+MID("0246813579",MID(REPT(0,9-LEN(C490))&amp;C490,2,1)+1,1)+MID(REPT(0,9-LEN(C490))&amp;C490,3,1)+MID("0246813579",MID(REPT(0,9-LEN(C490))&amp;C490,4,1)+1,1)+MID(REPT(0,9-LEN(C490))&amp;C490,5,1)+MID("0246813579",MID(REPT(0,9-LEN(C490))&amp;C490,6,1)+1,1)+MID(REPT(0,9-LEN(C490))&amp;C490,7,1)+MID("0246813579",MID(REPT(0,9-LEN(C490))&amp;C490,8,1)+1,1)+MID(REPT(0,9-LEN(C490))&amp;C490,9,1),10)=0='גליון נתונים-פנימי'!$F$2,B490='גליון נתונים-פנימי'!$D$3),TRUE,"סוג זיהוי או מספר ת.ז לא תקינים")</f>
        <v>סוג זיהוי או מספר ת.ז לא תקינים</v>
      </c>
      <c r="M490" s="12" t="str">
        <f>IF(OR(I490='גליון נתונים-פנימי'!$F$2,J490='גליון נתונים-פנימי'!$F$2),"","סוג או מס' זיהוי אינם תקינים")</f>
        <v>סוג או מס' זיהוי אינם תקינים</v>
      </c>
      <c r="N490" s="12" t="b">
        <f t="shared" si="23"/>
        <v>0</v>
      </c>
      <c r="O490" s="12" t="b">
        <f t="shared" si="23"/>
        <v>1</v>
      </c>
      <c r="P490" s="12" t="b">
        <f t="shared" si="24"/>
        <v>1</v>
      </c>
    </row>
    <row r="491" spans="1:16" x14ac:dyDescent="0.25">
      <c r="A491" s="12">
        <v>488</v>
      </c>
      <c r="B491" s="12"/>
      <c r="C491" s="13"/>
      <c r="D491" s="12"/>
      <c r="E491" s="12" t="s">
        <v>36</v>
      </c>
      <c r="F491" s="12"/>
      <c r="G491" s="14"/>
      <c r="H491" s="6" t="str">
        <f t="shared" si="22"/>
        <v/>
      </c>
      <c r="I491" s="12" t="str">
        <f>IF(AND(LEN(B491)&gt;0,B491='גליון נתונים-פנימי'!$D$4,LEN(C491)=8),TRUE,"סוג זיהוי או מס' דרכון לא תקין")</f>
        <v>סוג זיהוי או מס' דרכון לא תקין</v>
      </c>
      <c r="J491" s="12" t="str">
        <f>IF(AND(LEN(B491)&gt;0,B491='גליון נתונים-פנימי'!$D$3,MOD(MID(REPT(0,9-LEN(C491))&amp;C491,1,1)+MID("0246813579",MID(REPT(0,9-LEN(C491))&amp;C491,2,1)+1,1)+MID(REPT(0,9-LEN(C491))&amp;C491,3,1)+MID("0246813579",MID(REPT(0,9-LEN(C491))&amp;C491,4,1)+1,1)+MID(REPT(0,9-LEN(C491))&amp;C491,5,1)+MID("0246813579",MID(REPT(0,9-LEN(C491))&amp;C491,6,1)+1,1)+MID(REPT(0,9-LEN(C491))&amp;C491,7,1)+MID("0246813579",MID(REPT(0,9-LEN(C491))&amp;C491,8,1)+1,1)+MID(REPT(0,9-LEN(C491))&amp;C491,9,1),10)=0='גליון נתונים-פנימי'!$F$2,B491='גליון נתונים-פנימי'!$D$3),TRUE,"סוג זיהוי או מספר ת.ז לא תקינים")</f>
        <v>סוג זיהוי או מספר ת.ז לא תקינים</v>
      </c>
      <c r="M491" s="12" t="str">
        <f>IF(OR(I491='גליון נתונים-פנימי'!$F$2,J491='גליון נתונים-פנימי'!$F$2),"","סוג או מס' זיהוי אינם תקינים")</f>
        <v>סוג או מס' זיהוי אינם תקינים</v>
      </c>
      <c r="N491" s="12" t="b">
        <f t="shared" si="23"/>
        <v>0</v>
      </c>
      <c r="O491" s="12" t="b">
        <f t="shared" si="23"/>
        <v>1</v>
      </c>
      <c r="P491" s="12" t="b">
        <f t="shared" si="24"/>
        <v>1</v>
      </c>
    </row>
    <row r="492" spans="1:16" x14ac:dyDescent="0.25">
      <c r="A492" s="12">
        <v>489</v>
      </c>
      <c r="B492" s="12"/>
      <c r="C492" s="13"/>
      <c r="D492" s="12"/>
      <c r="E492" s="12" t="s">
        <v>36</v>
      </c>
      <c r="F492" s="12"/>
      <c r="G492" s="14"/>
      <c r="H492" s="6" t="str">
        <f t="shared" si="22"/>
        <v/>
      </c>
      <c r="I492" s="12" t="str">
        <f>IF(AND(LEN(B492)&gt;0,B492='גליון נתונים-פנימי'!$D$4,LEN(C492)=8),TRUE,"סוג זיהוי או מס' דרכון לא תקין")</f>
        <v>סוג זיהוי או מס' דרכון לא תקין</v>
      </c>
      <c r="J492" s="12" t="str">
        <f>IF(AND(LEN(B492)&gt;0,B492='גליון נתונים-פנימי'!$D$3,MOD(MID(REPT(0,9-LEN(C492))&amp;C492,1,1)+MID("0246813579",MID(REPT(0,9-LEN(C492))&amp;C492,2,1)+1,1)+MID(REPT(0,9-LEN(C492))&amp;C492,3,1)+MID("0246813579",MID(REPT(0,9-LEN(C492))&amp;C492,4,1)+1,1)+MID(REPT(0,9-LEN(C492))&amp;C492,5,1)+MID("0246813579",MID(REPT(0,9-LEN(C492))&amp;C492,6,1)+1,1)+MID(REPT(0,9-LEN(C492))&amp;C492,7,1)+MID("0246813579",MID(REPT(0,9-LEN(C492))&amp;C492,8,1)+1,1)+MID(REPT(0,9-LEN(C492))&amp;C492,9,1),10)=0='גליון נתונים-פנימי'!$F$2,B492='גליון נתונים-פנימי'!$D$3),TRUE,"סוג זיהוי או מספר ת.ז לא תקינים")</f>
        <v>סוג זיהוי או מספר ת.ז לא תקינים</v>
      </c>
      <c r="M492" s="12" t="str">
        <f>IF(OR(I492='גליון נתונים-פנימי'!$F$2,J492='גליון נתונים-פנימי'!$F$2),"","סוג או מס' זיהוי אינם תקינים")</f>
        <v>סוג או מס' זיהוי אינם תקינים</v>
      </c>
      <c r="N492" s="12" t="b">
        <f t="shared" si="23"/>
        <v>0</v>
      </c>
      <c r="O492" s="12" t="b">
        <f t="shared" si="23"/>
        <v>1</v>
      </c>
      <c r="P492" s="12" t="b">
        <f t="shared" si="24"/>
        <v>1</v>
      </c>
    </row>
    <row r="493" spans="1:16" x14ac:dyDescent="0.25">
      <c r="A493" s="12">
        <v>490</v>
      </c>
      <c r="B493" s="12"/>
      <c r="C493" s="13"/>
      <c r="D493" s="12"/>
      <c r="E493" s="12" t="s">
        <v>36</v>
      </c>
      <c r="F493" s="12"/>
      <c r="G493" s="14"/>
      <c r="H493" s="6" t="str">
        <f t="shared" si="22"/>
        <v/>
      </c>
      <c r="I493" s="12" t="str">
        <f>IF(AND(LEN(B493)&gt;0,B493='גליון נתונים-פנימי'!$D$4,LEN(C493)=8),TRUE,"סוג זיהוי או מס' דרכון לא תקין")</f>
        <v>סוג זיהוי או מס' דרכון לא תקין</v>
      </c>
      <c r="J493" s="12" t="str">
        <f>IF(AND(LEN(B493)&gt;0,B493='גליון נתונים-פנימי'!$D$3,MOD(MID(REPT(0,9-LEN(C493))&amp;C493,1,1)+MID("0246813579",MID(REPT(0,9-LEN(C493))&amp;C493,2,1)+1,1)+MID(REPT(0,9-LEN(C493))&amp;C493,3,1)+MID("0246813579",MID(REPT(0,9-LEN(C493))&amp;C493,4,1)+1,1)+MID(REPT(0,9-LEN(C493))&amp;C493,5,1)+MID("0246813579",MID(REPT(0,9-LEN(C493))&amp;C493,6,1)+1,1)+MID(REPT(0,9-LEN(C493))&amp;C493,7,1)+MID("0246813579",MID(REPT(0,9-LEN(C493))&amp;C493,8,1)+1,1)+MID(REPT(0,9-LEN(C493))&amp;C493,9,1),10)=0='גליון נתונים-פנימי'!$F$2,B493='גליון נתונים-פנימי'!$D$3),TRUE,"סוג זיהוי או מספר ת.ז לא תקינים")</f>
        <v>סוג זיהוי או מספר ת.ז לא תקינים</v>
      </c>
      <c r="M493" s="12" t="str">
        <f>IF(OR(I493='גליון נתונים-פנימי'!$F$2,J493='גליון נתונים-פנימי'!$F$2),"","סוג או מס' זיהוי אינם תקינים")</f>
        <v>סוג או מס' זיהוי אינם תקינים</v>
      </c>
      <c r="N493" s="12" t="b">
        <f t="shared" si="23"/>
        <v>0</v>
      </c>
      <c r="O493" s="12" t="b">
        <f t="shared" si="23"/>
        <v>1</v>
      </c>
      <c r="P493" s="12" t="b">
        <f t="shared" si="24"/>
        <v>1</v>
      </c>
    </row>
    <row r="494" spans="1:16" x14ac:dyDescent="0.25">
      <c r="A494" s="12">
        <v>491</v>
      </c>
      <c r="B494" s="12"/>
      <c r="C494" s="13"/>
      <c r="D494" s="12"/>
      <c r="E494" s="12" t="s">
        <v>36</v>
      </c>
      <c r="F494" s="12"/>
      <c r="G494" s="14"/>
      <c r="H494" s="6" t="str">
        <f t="shared" si="22"/>
        <v/>
      </c>
      <c r="I494" s="12" t="str">
        <f>IF(AND(LEN(B494)&gt;0,B494='גליון נתונים-פנימי'!$D$4,LEN(C494)=8),TRUE,"סוג זיהוי או מס' דרכון לא תקין")</f>
        <v>סוג זיהוי או מס' דרכון לא תקין</v>
      </c>
      <c r="J494" s="12" t="str">
        <f>IF(AND(LEN(B494)&gt;0,B494='גליון נתונים-פנימי'!$D$3,MOD(MID(REPT(0,9-LEN(C494))&amp;C494,1,1)+MID("0246813579",MID(REPT(0,9-LEN(C494))&amp;C494,2,1)+1,1)+MID(REPT(0,9-LEN(C494))&amp;C494,3,1)+MID("0246813579",MID(REPT(0,9-LEN(C494))&amp;C494,4,1)+1,1)+MID(REPT(0,9-LEN(C494))&amp;C494,5,1)+MID("0246813579",MID(REPT(0,9-LEN(C494))&amp;C494,6,1)+1,1)+MID(REPT(0,9-LEN(C494))&amp;C494,7,1)+MID("0246813579",MID(REPT(0,9-LEN(C494))&amp;C494,8,1)+1,1)+MID(REPT(0,9-LEN(C494))&amp;C494,9,1),10)=0='גליון נתונים-פנימי'!$F$2,B494='גליון נתונים-פנימי'!$D$3),TRUE,"סוג זיהוי או מספר ת.ז לא תקינים")</f>
        <v>סוג זיהוי או מספר ת.ז לא תקינים</v>
      </c>
      <c r="M494" s="12" t="str">
        <f>IF(OR(I494='גליון נתונים-פנימי'!$F$2,J494='גליון נתונים-פנימי'!$F$2),"","סוג או מס' זיהוי אינם תקינים")</f>
        <v>סוג או מס' זיהוי אינם תקינים</v>
      </c>
      <c r="N494" s="12" t="b">
        <f t="shared" si="23"/>
        <v>0</v>
      </c>
      <c r="O494" s="12" t="b">
        <f t="shared" si="23"/>
        <v>1</v>
      </c>
      <c r="P494" s="12" t="b">
        <f t="shared" si="24"/>
        <v>1</v>
      </c>
    </row>
    <row r="495" spans="1:16" x14ac:dyDescent="0.25">
      <c r="A495" s="12">
        <v>492</v>
      </c>
      <c r="B495" s="12"/>
      <c r="C495" s="13"/>
      <c r="D495" s="12"/>
      <c r="E495" s="12" t="s">
        <v>36</v>
      </c>
      <c r="F495" s="12"/>
      <c r="G495" s="14"/>
      <c r="H495" s="6" t="str">
        <f t="shared" si="22"/>
        <v/>
      </c>
      <c r="I495" s="12" t="str">
        <f>IF(AND(LEN(B495)&gt;0,B495='גליון נתונים-פנימי'!$D$4,LEN(C495)=8),TRUE,"סוג זיהוי או מס' דרכון לא תקין")</f>
        <v>סוג זיהוי או מס' דרכון לא תקין</v>
      </c>
      <c r="J495" s="12" t="str">
        <f>IF(AND(LEN(B495)&gt;0,B495='גליון נתונים-פנימי'!$D$3,MOD(MID(REPT(0,9-LEN(C495))&amp;C495,1,1)+MID("0246813579",MID(REPT(0,9-LEN(C495))&amp;C495,2,1)+1,1)+MID(REPT(0,9-LEN(C495))&amp;C495,3,1)+MID("0246813579",MID(REPT(0,9-LEN(C495))&amp;C495,4,1)+1,1)+MID(REPT(0,9-LEN(C495))&amp;C495,5,1)+MID("0246813579",MID(REPT(0,9-LEN(C495))&amp;C495,6,1)+1,1)+MID(REPT(0,9-LEN(C495))&amp;C495,7,1)+MID("0246813579",MID(REPT(0,9-LEN(C495))&amp;C495,8,1)+1,1)+MID(REPT(0,9-LEN(C495))&amp;C495,9,1),10)=0='גליון נתונים-פנימי'!$F$2,B495='גליון נתונים-פנימי'!$D$3),TRUE,"סוג זיהוי או מספר ת.ז לא תקינים")</f>
        <v>סוג זיהוי או מספר ת.ז לא תקינים</v>
      </c>
      <c r="M495" s="12" t="str">
        <f>IF(OR(I495='גליון נתונים-פנימי'!$F$2,J495='גליון נתונים-פנימי'!$F$2),"","סוג או מס' זיהוי אינם תקינים")</f>
        <v>סוג או מס' זיהוי אינם תקינים</v>
      </c>
      <c r="N495" s="12" t="b">
        <f t="shared" si="23"/>
        <v>0</v>
      </c>
      <c r="O495" s="12" t="b">
        <f t="shared" si="23"/>
        <v>1</v>
      </c>
      <c r="P495" s="12" t="b">
        <f t="shared" si="24"/>
        <v>1</v>
      </c>
    </row>
    <row r="496" spans="1:16" x14ac:dyDescent="0.25">
      <c r="A496" s="12">
        <v>493</v>
      </c>
      <c r="B496" s="12"/>
      <c r="C496" s="13"/>
      <c r="D496" s="12"/>
      <c r="E496" s="12" t="s">
        <v>36</v>
      </c>
      <c r="F496" s="12"/>
      <c r="G496" s="14"/>
      <c r="H496" s="6" t="str">
        <f t="shared" si="22"/>
        <v/>
      </c>
      <c r="I496" s="12" t="str">
        <f>IF(AND(LEN(B496)&gt;0,B496='גליון נתונים-פנימי'!$D$4,LEN(C496)=8),TRUE,"סוג זיהוי או מס' דרכון לא תקין")</f>
        <v>סוג זיהוי או מס' דרכון לא תקין</v>
      </c>
      <c r="J496" s="12" t="str">
        <f>IF(AND(LEN(B496)&gt;0,B496='גליון נתונים-פנימי'!$D$3,MOD(MID(REPT(0,9-LEN(C496))&amp;C496,1,1)+MID("0246813579",MID(REPT(0,9-LEN(C496))&amp;C496,2,1)+1,1)+MID(REPT(0,9-LEN(C496))&amp;C496,3,1)+MID("0246813579",MID(REPT(0,9-LEN(C496))&amp;C496,4,1)+1,1)+MID(REPT(0,9-LEN(C496))&amp;C496,5,1)+MID("0246813579",MID(REPT(0,9-LEN(C496))&amp;C496,6,1)+1,1)+MID(REPT(0,9-LEN(C496))&amp;C496,7,1)+MID("0246813579",MID(REPT(0,9-LEN(C496))&amp;C496,8,1)+1,1)+MID(REPT(0,9-LEN(C496))&amp;C496,9,1),10)=0='גליון נתונים-פנימי'!$F$2,B496='גליון נתונים-פנימי'!$D$3),TRUE,"סוג זיהוי או מספר ת.ז לא תקינים")</f>
        <v>סוג זיהוי או מספר ת.ז לא תקינים</v>
      </c>
      <c r="M496" s="12" t="str">
        <f>IF(OR(I496='גליון נתונים-פנימי'!$F$2,J496='גליון נתונים-פנימי'!$F$2),"","סוג או מס' זיהוי אינם תקינים")</f>
        <v>סוג או מס' זיהוי אינם תקינים</v>
      </c>
      <c r="N496" s="12" t="b">
        <f t="shared" si="23"/>
        <v>0</v>
      </c>
      <c r="O496" s="12" t="b">
        <f t="shared" si="23"/>
        <v>1</v>
      </c>
      <c r="P496" s="12" t="b">
        <f t="shared" si="24"/>
        <v>1</v>
      </c>
    </row>
    <row r="497" spans="1:16" x14ac:dyDescent="0.25">
      <c r="A497" s="12">
        <v>494</v>
      </c>
      <c r="B497" s="12"/>
      <c r="C497" s="13"/>
      <c r="D497" s="12"/>
      <c r="E497" s="12" t="s">
        <v>36</v>
      </c>
      <c r="F497" s="12"/>
      <c r="G497" s="14"/>
      <c r="H497" s="6" t="str">
        <f t="shared" si="22"/>
        <v/>
      </c>
      <c r="I497" s="12" t="str">
        <f>IF(AND(LEN(B497)&gt;0,B497='גליון נתונים-פנימי'!$D$4,LEN(C497)=8),TRUE,"סוג זיהוי או מס' דרכון לא תקין")</f>
        <v>סוג זיהוי או מס' דרכון לא תקין</v>
      </c>
      <c r="J497" s="12" t="str">
        <f>IF(AND(LEN(B497)&gt;0,B497='גליון נתונים-פנימי'!$D$3,MOD(MID(REPT(0,9-LEN(C497))&amp;C497,1,1)+MID("0246813579",MID(REPT(0,9-LEN(C497))&amp;C497,2,1)+1,1)+MID(REPT(0,9-LEN(C497))&amp;C497,3,1)+MID("0246813579",MID(REPT(0,9-LEN(C497))&amp;C497,4,1)+1,1)+MID(REPT(0,9-LEN(C497))&amp;C497,5,1)+MID("0246813579",MID(REPT(0,9-LEN(C497))&amp;C497,6,1)+1,1)+MID(REPT(0,9-LEN(C497))&amp;C497,7,1)+MID("0246813579",MID(REPT(0,9-LEN(C497))&amp;C497,8,1)+1,1)+MID(REPT(0,9-LEN(C497))&amp;C497,9,1),10)=0='גליון נתונים-פנימי'!$F$2,B497='גליון נתונים-פנימי'!$D$3),TRUE,"סוג זיהוי או מספר ת.ז לא תקינים")</f>
        <v>סוג זיהוי או מספר ת.ז לא תקינים</v>
      </c>
      <c r="M497" s="12" t="str">
        <f>IF(OR(I497='גליון נתונים-פנימי'!$F$2,J497='גליון נתונים-פנימי'!$F$2),"","סוג או מס' זיהוי אינם תקינים")</f>
        <v>סוג או מס' זיהוי אינם תקינים</v>
      </c>
      <c r="N497" s="12" t="b">
        <f t="shared" si="23"/>
        <v>0</v>
      </c>
      <c r="O497" s="12" t="b">
        <f t="shared" si="23"/>
        <v>1</v>
      </c>
      <c r="P497" s="12" t="b">
        <f t="shared" si="24"/>
        <v>1</v>
      </c>
    </row>
    <row r="498" spans="1:16" x14ac:dyDescent="0.25">
      <c r="A498" s="12">
        <v>495</v>
      </c>
      <c r="B498" s="12"/>
      <c r="C498" s="13"/>
      <c r="D498" s="12"/>
      <c r="E498" s="12" t="s">
        <v>36</v>
      </c>
      <c r="F498" s="12"/>
      <c r="G498" s="14"/>
      <c r="H498" s="6" t="str">
        <f t="shared" si="22"/>
        <v/>
      </c>
      <c r="I498" s="12" t="str">
        <f>IF(AND(LEN(B498)&gt;0,B498='גליון נתונים-פנימי'!$D$4,LEN(C498)=8),TRUE,"סוג זיהוי או מס' דרכון לא תקין")</f>
        <v>סוג זיהוי או מס' דרכון לא תקין</v>
      </c>
      <c r="J498" s="12" t="str">
        <f>IF(AND(LEN(B498)&gt;0,B498='גליון נתונים-פנימי'!$D$3,MOD(MID(REPT(0,9-LEN(C498))&amp;C498,1,1)+MID("0246813579",MID(REPT(0,9-LEN(C498))&amp;C498,2,1)+1,1)+MID(REPT(0,9-LEN(C498))&amp;C498,3,1)+MID("0246813579",MID(REPT(0,9-LEN(C498))&amp;C498,4,1)+1,1)+MID(REPT(0,9-LEN(C498))&amp;C498,5,1)+MID("0246813579",MID(REPT(0,9-LEN(C498))&amp;C498,6,1)+1,1)+MID(REPT(0,9-LEN(C498))&amp;C498,7,1)+MID("0246813579",MID(REPT(0,9-LEN(C498))&amp;C498,8,1)+1,1)+MID(REPT(0,9-LEN(C498))&amp;C498,9,1),10)=0='גליון נתונים-פנימי'!$F$2,B498='גליון נתונים-פנימי'!$D$3),TRUE,"סוג זיהוי או מספר ת.ז לא תקינים")</f>
        <v>סוג זיהוי או מספר ת.ז לא תקינים</v>
      </c>
      <c r="M498" s="12" t="str">
        <f>IF(OR(I498='גליון נתונים-פנימי'!$F$2,J498='גליון נתונים-פנימי'!$F$2),"","סוג או מס' זיהוי אינם תקינים")</f>
        <v>סוג או מס' זיהוי אינם תקינים</v>
      </c>
      <c r="N498" s="12" t="b">
        <f t="shared" si="23"/>
        <v>0</v>
      </c>
      <c r="O498" s="12" t="b">
        <f t="shared" si="23"/>
        <v>1</v>
      </c>
      <c r="P498" s="12" t="b">
        <f t="shared" si="24"/>
        <v>1</v>
      </c>
    </row>
    <row r="499" spans="1:16" x14ac:dyDescent="0.25">
      <c r="A499" s="12">
        <v>496</v>
      </c>
      <c r="B499" s="12"/>
      <c r="C499" s="13"/>
      <c r="D499" s="12"/>
      <c r="E499" s="12" t="s">
        <v>36</v>
      </c>
      <c r="F499" s="12"/>
      <c r="G499" s="14"/>
      <c r="H499" s="6" t="str">
        <f t="shared" si="22"/>
        <v/>
      </c>
      <c r="I499" s="12" t="str">
        <f>IF(AND(LEN(B499)&gt;0,B499='גליון נתונים-פנימי'!$D$4,LEN(C499)=8),TRUE,"סוג זיהוי או מס' דרכון לא תקין")</f>
        <v>סוג זיהוי או מס' דרכון לא תקין</v>
      </c>
      <c r="J499" s="12" t="str">
        <f>IF(AND(LEN(B499)&gt;0,B499='גליון נתונים-פנימי'!$D$3,MOD(MID(REPT(0,9-LEN(C499))&amp;C499,1,1)+MID("0246813579",MID(REPT(0,9-LEN(C499))&amp;C499,2,1)+1,1)+MID(REPT(0,9-LEN(C499))&amp;C499,3,1)+MID("0246813579",MID(REPT(0,9-LEN(C499))&amp;C499,4,1)+1,1)+MID(REPT(0,9-LEN(C499))&amp;C499,5,1)+MID("0246813579",MID(REPT(0,9-LEN(C499))&amp;C499,6,1)+1,1)+MID(REPT(0,9-LEN(C499))&amp;C499,7,1)+MID("0246813579",MID(REPT(0,9-LEN(C499))&amp;C499,8,1)+1,1)+MID(REPT(0,9-LEN(C499))&amp;C499,9,1),10)=0='גליון נתונים-פנימי'!$F$2,B499='גליון נתונים-פנימי'!$D$3),TRUE,"סוג זיהוי או מספר ת.ז לא תקינים")</f>
        <v>סוג זיהוי או מספר ת.ז לא תקינים</v>
      </c>
      <c r="M499" s="12" t="str">
        <f>IF(OR(I499='גליון נתונים-פנימי'!$F$2,J499='גליון נתונים-פנימי'!$F$2),"","סוג או מס' זיהוי אינם תקינים")</f>
        <v>סוג או מס' זיהוי אינם תקינים</v>
      </c>
      <c r="N499" s="12" t="b">
        <f t="shared" si="23"/>
        <v>0</v>
      </c>
      <c r="O499" s="12" t="b">
        <f t="shared" si="23"/>
        <v>1</v>
      </c>
      <c r="P499" s="12" t="b">
        <f t="shared" si="24"/>
        <v>1</v>
      </c>
    </row>
    <row r="500" spans="1:16" x14ac:dyDescent="0.25">
      <c r="A500" s="12">
        <v>497</v>
      </c>
      <c r="B500" s="12"/>
      <c r="C500" s="13"/>
      <c r="D500" s="12"/>
      <c r="E500" s="12" t="s">
        <v>36</v>
      </c>
      <c r="F500" s="12"/>
      <c r="G500" s="14"/>
      <c r="H500" s="6" t="str">
        <f t="shared" si="22"/>
        <v/>
      </c>
      <c r="I500" s="12" t="str">
        <f>IF(AND(LEN(B500)&gt;0,B500='גליון נתונים-פנימי'!$D$4,LEN(C500)=8),TRUE,"סוג זיהוי או מס' דרכון לא תקין")</f>
        <v>סוג זיהוי או מס' דרכון לא תקין</v>
      </c>
      <c r="J500" s="12" t="str">
        <f>IF(AND(LEN(B500)&gt;0,B500='גליון נתונים-פנימי'!$D$3,MOD(MID(REPT(0,9-LEN(C500))&amp;C500,1,1)+MID("0246813579",MID(REPT(0,9-LEN(C500))&amp;C500,2,1)+1,1)+MID(REPT(0,9-LEN(C500))&amp;C500,3,1)+MID("0246813579",MID(REPT(0,9-LEN(C500))&amp;C500,4,1)+1,1)+MID(REPT(0,9-LEN(C500))&amp;C500,5,1)+MID("0246813579",MID(REPT(0,9-LEN(C500))&amp;C500,6,1)+1,1)+MID(REPT(0,9-LEN(C500))&amp;C500,7,1)+MID("0246813579",MID(REPT(0,9-LEN(C500))&amp;C500,8,1)+1,1)+MID(REPT(0,9-LEN(C500))&amp;C500,9,1),10)=0='גליון נתונים-פנימי'!$F$2,B500='גליון נתונים-פנימי'!$D$3),TRUE,"סוג זיהוי או מספר ת.ז לא תקינים")</f>
        <v>סוג זיהוי או מספר ת.ז לא תקינים</v>
      </c>
      <c r="M500" s="12" t="str">
        <f>IF(OR(I500='גליון נתונים-פנימי'!$F$2,J500='גליון נתונים-פנימי'!$F$2),"","סוג או מס' זיהוי אינם תקינים")</f>
        <v>סוג או מס' זיהוי אינם תקינים</v>
      </c>
      <c r="N500" s="12" t="b">
        <f t="shared" si="23"/>
        <v>0</v>
      </c>
      <c r="O500" s="12" t="b">
        <f t="shared" si="23"/>
        <v>1</v>
      </c>
      <c r="P500" s="12" t="b">
        <f t="shared" si="24"/>
        <v>1</v>
      </c>
    </row>
    <row r="501" spans="1:16" x14ac:dyDescent="0.25">
      <c r="A501" s="12">
        <v>498</v>
      </c>
      <c r="B501" s="12"/>
      <c r="C501" s="13"/>
      <c r="D501" s="12"/>
      <c r="E501" s="12" t="s">
        <v>36</v>
      </c>
      <c r="F501" s="12"/>
      <c r="G501" s="14"/>
      <c r="H501" s="6" t="str">
        <f t="shared" si="22"/>
        <v/>
      </c>
      <c r="I501" s="12" t="str">
        <f>IF(AND(LEN(B501)&gt;0,B501='גליון נתונים-פנימי'!$D$4,LEN(C501)=8),TRUE,"סוג זיהוי או מס' דרכון לא תקין")</f>
        <v>סוג זיהוי או מס' דרכון לא תקין</v>
      </c>
      <c r="J501" s="12" t="str">
        <f>IF(AND(LEN(B501)&gt;0,B501='גליון נתונים-פנימי'!$D$3,MOD(MID(REPT(0,9-LEN(C501))&amp;C501,1,1)+MID("0246813579",MID(REPT(0,9-LEN(C501))&amp;C501,2,1)+1,1)+MID(REPT(0,9-LEN(C501))&amp;C501,3,1)+MID("0246813579",MID(REPT(0,9-LEN(C501))&amp;C501,4,1)+1,1)+MID(REPT(0,9-LEN(C501))&amp;C501,5,1)+MID("0246813579",MID(REPT(0,9-LEN(C501))&amp;C501,6,1)+1,1)+MID(REPT(0,9-LEN(C501))&amp;C501,7,1)+MID("0246813579",MID(REPT(0,9-LEN(C501))&amp;C501,8,1)+1,1)+MID(REPT(0,9-LEN(C501))&amp;C501,9,1),10)=0='גליון נתונים-פנימי'!$F$2,B501='גליון נתונים-פנימי'!$D$3),TRUE,"סוג זיהוי או מספר ת.ז לא תקינים")</f>
        <v>סוג זיהוי או מספר ת.ז לא תקינים</v>
      </c>
      <c r="M501" s="12" t="str">
        <f>IF(OR(I501='גליון נתונים-פנימי'!$F$2,J501='גליון נתונים-פנימי'!$F$2),"","סוג או מס' זיהוי אינם תקינים")</f>
        <v>סוג או מס' זיהוי אינם תקינים</v>
      </c>
      <c r="N501" s="12" t="b">
        <f t="shared" si="23"/>
        <v>0</v>
      </c>
      <c r="O501" s="12" t="b">
        <f t="shared" si="23"/>
        <v>1</v>
      </c>
      <c r="P501" s="12" t="b">
        <f t="shared" si="24"/>
        <v>1</v>
      </c>
    </row>
    <row r="502" spans="1:16" x14ac:dyDescent="0.25">
      <c r="A502" s="12">
        <v>499</v>
      </c>
      <c r="B502" s="12"/>
      <c r="C502" s="13"/>
      <c r="D502" s="12"/>
      <c r="E502" s="12" t="s">
        <v>36</v>
      </c>
      <c r="F502" s="12"/>
      <c r="G502" s="14"/>
      <c r="H502" s="6" t="str">
        <f t="shared" si="22"/>
        <v/>
      </c>
      <c r="I502" s="12" t="str">
        <f>IF(AND(LEN(B502)&gt;0,B502='גליון נתונים-פנימי'!$D$4,LEN(C502)=8),TRUE,"סוג זיהוי או מס' דרכון לא תקין")</f>
        <v>סוג זיהוי או מס' דרכון לא תקין</v>
      </c>
      <c r="J502" s="12" t="str">
        <f>IF(AND(LEN(B502)&gt;0,B502='גליון נתונים-פנימי'!$D$3,MOD(MID(REPT(0,9-LEN(C502))&amp;C502,1,1)+MID("0246813579",MID(REPT(0,9-LEN(C502))&amp;C502,2,1)+1,1)+MID(REPT(0,9-LEN(C502))&amp;C502,3,1)+MID("0246813579",MID(REPT(0,9-LEN(C502))&amp;C502,4,1)+1,1)+MID(REPT(0,9-LEN(C502))&amp;C502,5,1)+MID("0246813579",MID(REPT(0,9-LEN(C502))&amp;C502,6,1)+1,1)+MID(REPT(0,9-LEN(C502))&amp;C502,7,1)+MID("0246813579",MID(REPT(0,9-LEN(C502))&amp;C502,8,1)+1,1)+MID(REPT(0,9-LEN(C502))&amp;C502,9,1),10)=0='גליון נתונים-פנימי'!$F$2,B502='גליון נתונים-פנימי'!$D$3),TRUE,"סוג זיהוי או מספר ת.ז לא תקינים")</f>
        <v>סוג זיהוי או מספר ת.ז לא תקינים</v>
      </c>
      <c r="M502" s="12" t="str">
        <f>IF(OR(I502='גליון נתונים-פנימי'!$F$2,J502='גליון נתונים-פנימי'!$F$2),"","סוג או מס' זיהוי אינם תקינים")</f>
        <v>סוג או מס' זיהוי אינם תקינים</v>
      </c>
      <c r="N502" s="12" t="b">
        <f t="shared" si="23"/>
        <v>0</v>
      </c>
      <c r="O502" s="12" t="b">
        <f t="shared" si="23"/>
        <v>1</v>
      </c>
      <c r="P502" s="12" t="b">
        <f t="shared" si="24"/>
        <v>1</v>
      </c>
    </row>
    <row r="503" spans="1:16" x14ac:dyDescent="0.25">
      <c r="A503" s="12">
        <v>500</v>
      </c>
      <c r="B503" s="12"/>
      <c r="C503" s="13"/>
      <c r="D503" s="12"/>
      <c r="E503" s="12" t="s">
        <v>36</v>
      </c>
      <c r="F503" s="12"/>
      <c r="G503" s="14"/>
      <c r="H503" s="6" t="str">
        <f t="shared" si="22"/>
        <v/>
      </c>
      <c r="I503" s="12" t="str">
        <f>IF(AND(LEN(B503)&gt;0,B503='גליון נתונים-פנימי'!$D$4,LEN(C503)=8),TRUE,"סוג זיהוי או מס' דרכון לא תקין")</f>
        <v>סוג זיהוי או מס' דרכון לא תקין</v>
      </c>
      <c r="J503" s="12" t="str">
        <f>IF(AND(LEN(B503)&gt;0,B503='גליון נתונים-פנימי'!$D$3,MOD(MID(REPT(0,9-LEN(C503))&amp;C503,1,1)+MID("0246813579",MID(REPT(0,9-LEN(C503))&amp;C503,2,1)+1,1)+MID(REPT(0,9-LEN(C503))&amp;C503,3,1)+MID("0246813579",MID(REPT(0,9-LEN(C503))&amp;C503,4,1)+1,1)+MID(REPT(0,9-LEN(C503))&amp;C503,5,1)+MID("0246813579",MID(REPT(0,9-LEN(C503))&amp;C503,6,1)+1,1)+MID(REPT(0,9-LEN(C503))&amp;C503,7,1)+MID("0246813579",MID(REPT(0,9-LEN(C503))&amp;C503,8,1)+1,1)+MID(REPT(0,9-LEN(C503))&amp;C503,9,1),10)=0='גליון נתונים-פנימי'!$F$2,B503='גליון נתונים-פנימי'!$D$3),TRUE,"סוג זיהוי או מספר ת.ז לא תקינים")</f>
        <v>סוג זיהוי או מספר ת.ז לא תקינים</v>
      </c>
      <c r="M503" s="12" t="str">
        <f>IF(OR(I503='גליון נתונים-פנימי'!$F$2,J503='גליון נתונים-פנימי'!$F$2),"","סוג או מס' זיהוי אינם תקינים")</f>
        <v>סוג או מס' זיהוי אינם תקינים</v>
      </c>
      <c r="N503" s="12" t="b">
        <f t="shared" si="23"/>
        <v>0</v>
      </c>
      <c r="O503" s="12" t="b">
        <f t="shared" si="23"/>
        <v>1</v>
      </c>
      <c r="P503" s="12" t="b">
        <f t="shared" si="24"/>
        <v>1</v>
      </c>
    </row>
    <row r="504" spans="1:16" x14ac:dyDescent="0.25">
      <c r="A504" s="12">
        <v>501</v>
      </c>
      <c r="B504" s="12"/>
      <c r="C504" s="13"/>
      <c r="D504" s="12"/>
      <c r="E504" s="12" t="s">
        <v>36</v>
      </c>
      <c r="F504" s="12"/>
      <c r="G504" s="14"/>
      <c r="H504" s="6" t="str">
        <f t="shared" si="22"/>
        <v/>
      </c>
      <c r="I504" s="12" t="str">
        <f>IF(AND(LEN(B504)&gt;0,B504='גליון נתונים-פנימי'!$D$4,LEN(C504)=8),TRUE,"סוג זיהוי או מס' דרכון לא תקין")</f>
        <v>סוג זיהוי או מס' דרכון לא תקין</v>
      </c>
      <c r="J504" s="12" t="str">
        <f>IF(AND(LEN(B504)&gt;0,B504='גליון נתונים-פנימי'!$D$3,MOD(MID(REPT(0,9-LEN(C504))&amp;C504,1,1)+MID("0246813579",MID(REPT(0,9-LEN(C504))&amp;C504,2,1)+1,1)+MID(REPT(0,9-LEN(C504))&amp;C504,3,1)+MID("0246813579",MID(REPT(0,9-LEN(C504))&amp;C504,4,1)+1,1)+MID(REPT(0,9-LEN(C504))&amp;C504,5,1)+MID("0246813579",MID(REPT(0,9-LEN(C504))&amp;C504,6,1)+1,1)+MID(REPT(0,9-LEN(C504))&amp;C504,7,1)+MID("0246813579",MID(REPT(0,9-LEN(C504))&amp;C504,8,1)+1,1)+MID(REPT(0,9-LEN(C504))&amp;C504,9,1),10)=0='גליון נתונים-פנימי'!$F$2,B504='גליון נתונים-פנימי'!$D$3),TRUE,"סוג זיהוי או מספר ת.ז לא תקינים")</f>
        <v>סוג זיהוי או מספר ת.ז לא תקינים</v>
      </c>
      <c r="M504" s="12" t="str">
        <f>IF(OR(I504='גליון נתונים-פנימי'!$F$2,J504='גליון נתונים-פנימי'!$F$2),"","סוג או מס' זיהוי אינם תקינים")</f>
        <v>סוג או מס' זיהוי אינם תקינים</v>
      </c>
      <c r="N504" s="12" t="b">
        <f t="shared" si="23"/>
        <v>0</v>
      </c>
      <c r="O504" s="12" t="b">
        <f t="shared" si="23"/>
        <v>1</v>
      </c>
      <c r="P504" s="12" t="b">
        <f t="shared" si="24"/>
        <v>1</v>
      </c>
    </row>
    <row r="505" spans="1:16" x14ac:dyDescent="0.25">
      <c r="A505" s="12">
        <v>502</v>
      </c>
      <c r="B505" s="12"/>
      <c r="C505" s="13"/>
      <c r="D505" s="12"/>
      <c r="E505" s="12" t="s">
        <v>36</v>
      </c>
      <c r="F505" s="12"/>
      <c r="G505" s="14"/>
      <c r="H505" s="6" t="str">
        <f t="shared" si="22"/>
        <v/>
      </c>
      <c r="I505" s="12" t="str">
        <f>IF(AND(LEN(B505)&gt;0,B505='גליון נתונים-פנימי'!$D$4,LEN(C505)=8),TRUE,"סוג זיהוי או מס' דרכון לא תקין")</f>
        <v>סוג זיהוי או מס' דרכון לא תקין</v>
      </c>
      <c r="J505" s="12" t="str">
        <f>IF(AND(LEN(B505)&gt;0,B505='גליון נתונים-פנימי'!$D$3,MOD(MID(REPT(0,9-LEN(C505))&amp;C505,1,1)+MID("0246813579",MID(REPT(0,9-LEN(C505))&amp;C505,2,1)+1,1)+MID(REPT(0,9-LEN(C505))&amp;C505,3,1)+MID("0246813579",MID(REPT(0,9-LEN(C505))&amp;C505,4,1)+1,1)+MID(REPT(0,9-LEN(C505))&amp;C505,5,1)+MID("0246813579",MID(REPT(0,9-LEN(C505))&amp;C505,6,1)+1,1)+MID(REPT(0,9-LEN(C505))&amp;C505,7,1)+MID("0246813579",MID(REPT(0,9-LEN(C505))&amp;C505,8,1)+1,1)+MID(REPT(0,9-LEN(C505))&amp;C505,9,1),10)=0='גליון נתונים-פנימי'!$F$2,B505='גליון נתונים-פנימי'!$D$3),TRUE,"סוג זיהוי או מספר ת.ז לא תקינים")</f>
        <v>סוג זיהוי או מספר ת.ז לא תקינים</v>
      </c>
      <c r="M505" s="12" t="str">
        <f>IF(OR(I505='גליון נתונים-פנימי'!$F$2,J505='גליון נתונים-פנימי'!$F$2),"","סוג או מס' זיהוי אינם תקינים")</f>
        <v>סוג או מס' זיהוי אינם תקינים</v>
      </c>
      <c r="N505" s="12" t="b">
        <f t="shared" si="23"/>
        <v>0</v>
      </c>
      <c r="O505" s="12" t="b">
        <f t="shared" si="23"/>
        <v>1</v>
      </c>
      <c r="P505" s="12" t="b">
        <f t="shared" si="24"/>
        <v>1</v>
      </c>
    </row>
    <row r="506" spans="1:16" x14ac:dyDescent="0.25">
      <c r="A506" s="12">
        <v>503</v>
      </c>
      <c r="B506" s="12"/>
      <c r="C506" s="13"/>
      <c r="D506" s="12"/>
      <c r="E506" s="12" t="s">
        <v>36</v>
      </c>
      <c r="F506" s="12"/>
      <c r="G506" s="14"/>
      <c r="H506" s="6" t="str">
        <f t="shared" si="22"/>
        <v/>
      </c>
      <c r="I506" s="12" t="str">
        <f>IF(AND(LEN(B506)&gt;0,B506='גליון נתונים-פנימי'!$D$4,LEN(C506)=8),TRUE,"סוג זיהוי או מס' דרכון לא תקין")</f>
        <v>סוג זיהוי או מס' דרכון לא תקין</v>
      </c>
      <c r="J506" s="12" t="str">
        <f>IF(AND(LEN(B506)&gt;0,B506='גליון נתונים-פנימי'!$D$3,MOD(MID(REPT(0,9-LEN(C506))&amp;C506,1,1)+MID("0246813579",MID(REPT(0,9-LEN(C506))&amp;C506,2,1)+1,1)+MID(REPT(0,9-LEN(C506))&amp;C506,3,1)+MID("0246813579",MID(REPT(0,9-LEN(C506))&amp;C506,4,1)+1,1)+MID(REPT(0,9-LEN(C506))&amp;C506,5,1)+MID("0246813579",MID(REPT(0,9-LEN(C506))&amp;C506,6,1)+1,1)+MID(REPT(0,9-LEN(C506))&amp;C506,7,1)+MID("0246813579",MID(REPT(0,9-LEN(C506))&amp;C506,8,1)+1,1)+MID(REPT(0,9-LEN(C506))&amp;C506,9,1),10)=0='גליון נתונים-פנימי'!$F$2,B506='גליון נתונים-פנימי'!$D$3),TRUE,"סוג זיהוי או מספר ת.ז לא תקינים")</f>
        <v>סוג זיהוי או מספר ת.ז לא תקינים</v>
      </c>
      <c r="M506" s="12" t="str">
        <f>IF(OR(I506='גליון נתונים-פנימי'!$F$2,J506='גליון נתונים-פנימי'!$F$2),"","סוג או מס' זיהוי אינם תקינים")</f>
        <v>סוג או מס' זיהוי אינם תקינים</v>
      </c>
      <c r="N506" s="12" t="b">
        <f t="shared" si="23"/>
        <v>0</v>
      </c>
      <c r="O506" s="12" t="b">
        <f t="shared" si="23"/>
        <v>1</v>
      </c>
      <c r="P506" s="12" t="b">
        <f t="shared" si="24"/>
        <v>1</v>
      </c>
    </row>
    <row r="507" spans="1:16" x14ac:dyDescent="0.25">
      <c r="A507" s="12">
        <v>504</v>
      </c>
      <c r="B507" s="12"/>
      <c r="C507" s="13"/>
      <c r="D507" s="12"/>
      <c r="E507" s="12" t="s">
        <v>36</v>
      </c>
      <c r="F507" s="12"/>
      <c r="G507" s="14"/>
      <c r="H507" s="6" t="str">
        <f t="shared" si="22"/>
        <v/>
      </c>
      <c r="I507" s="12" t="str">
        <f>IF(AND(LEN(B507)&gt;0,B507='גליון נתונים-פנימי'!$D$4,LEN(C507)=8),TRUE,"סוג זיהוי או מס' דרכון לא תקין")</f>
        <v>סוג זיהוי או מס' דרכון לא תקין</v>
      </c>
      <c r="J507" s="12" t="str">
        <f>IF(AND(LEN(B507)&gt;0,B507='גליון נתונים-פנימי'!$D$3,MOD(MID(REPT(0,9-LEN(C507))&amp;C507,1,1)+MID("0246813579",MID(REPT(0,9-LEN(C507))&amp;C507,2,1)+1,1)+MID(REPT(0,9-LEN(C507))&amp;C507,3,1)+MID("0246813579",MID(REPT(0,9-LEN(C507))&amp;C507,4,1)+1,1)+MID(REPT(0,9-LEN(C507))&amp;C507,5,1)+MID("0246813579",MID(REPT(0,9-LEN(C507))&amp;C507,6,1)+1,1)+MID(REPT(0,9-LEN(C507))&amp;C507,7,1)+MID("0246813579",MID(REPT(0,9-LEN(C507))&amp;C507,8,1)+1,1)+MID(REPT(0,9-LEN(C507))&amp;C507,9,1),10)=0='גליון נתונים-פנימי'!$F$2,B507='גליון נתונים-פנימי'!$D$3),TRUE,"סוג זיהוי או מספר ת.ז לא תקינים")</f>
        <v>סוג זיהוי או מספר ת.ז לא תקינים</v>
      </c>
      <c r="M507" s="12" t="str">
        <f>IF(OR(I507='גליון נתונים-פנימי'!$F$2,J507='גליון נתונים-פנימי'!$F$2),"","סוג או מס' זיהוי אינם תקינים")</f>
        <v>סוג או מס' זיהוי אינם תקינים</v>
      </c>
      <c r="N507" s="12" t="b">
        <f t="shared" si="23"/>
        <v>0</v>
      </c>
      <c r="O507" s="12" t="b">
        <f t="shared" si="23"/>
        <v>1</v>
      </c>
      <c r="P507" s="12" t="b">
        <f t="shared" si="24"/>
        <v>1</v>
      </c>
    </row>
    <row r="508" spans="1:16" x14ac:dyDescent="0.25">
      <c r="A508" s="12">
        <v>505</v>
      </c>
      <c r="B508" s="12"/>
      <c r="C508" s="13"/>
      <c r="D508" s="12"/>
      <c r="E508" s="12" t="s">
        <v>36</v>
      </c>
      <c r="F508" s="12"/>
      <c r="G508" s="14"/>
      <c r="H508" s="6" t="str">
        <f t="shared" si="22"/>
        <v/>
      </c>
      <c r="I508" s="12" t="str">
        <f>IF(AND(LEN(B508)&gt;0,B508='גליון נתונים-פנימי'!$D$4,LEN(C508)=8),TRUE,"סוג זיהוי או מס' דרכון לא תקין")</f>
        <v>סוג זיהוי או מס' דרכון לא תקין</v>
      </c>
      <c r="J508" s="12" t="str">
        <f>IF(AND(LEN(B508)&gt;0,B508='גליון נתונים-פנימי'!$D$3,MOD(MID(REPT(0,9-LEN(C508))&amp;C508,1,1)+MID("0246813579",MID(REPT(0,9-LEN(C508))&amp;C508,2,1)+1,1)+MID(REPT(0,9-LEN(C508))&amp;C508,3,1)+MID("0246813579",MID(REPT(0,9-LEN(C508))&amp;C508,4,1)+1,1)+MID(REPT(0,9-LEN(C508))&amp;C508,5,1)+MID("0246813579",MID(REPT(0,9-LEN(C508))&amp;C508,6,1)+1,1)+MID(REPT(0,9-LEN(C508))&amp;C508,7,1)+MID("0246813579",MID(REPT(0,9-LEN(C508))&amp;C508,8,1)+1,1)+MID(REPT(0,9-LEN(C508))&amp;C508,9,1),10)=0='גליון נתונים-פנימי'!$F$2,B508='גליון נתונים-פנימי'!$D$3),TRUE,"סוג זיהוי או מספר ת.ז לא תקינים")</f>
        <v>סוג זיהוי או מספר ת.ז לא תקינים</v>
      </c>
      <c r="M508" s="12" t="str">
        <f>IF(OR(I508='גליון נתונים-פנימי'!$F$2,J508='גליון נתונים-פנימי'!$F$2),"","סוג או מס' זיהוי אינם תקינים")</f>
        <v>סוג או מס' זיהוי אינם תקינים</v>
      </c>
      <c r="N508" s="12" t="b">
        <f t="shared" si="23"/>
        <v>0</v>
      </c>
      <c r="O508" s="12" t="b">
        <f t="shared" si="23"/>
        <v>1</v>
      </c>
      <c r="P508" s="12" t="b">
        <f t="shared" si="24"/>
        <v>1</v>
      </c>
    </row>
    <row r="509" spans="1:16" x14ac:dyDescent="0.25">
      <c r="A509" s="12">
        <v>506</v>
      </c>
      <c r="B509" s="12"/>
      <c r="C509" s="13"/>
      <c r="D509" s="12"/>
      <c r="E509" s="12" t="s">
        <v>36</v>
      </c>
      <c r="F509" s="12"/>
      <c r="G509" s="14"/>
      <c r="H509" s="6" t="str">
        <f t="shared" si="22"/>
        <v/>
      </c>
      <c r="I509" s="12" t="str">
        <f>IF(AND(LEN(B509)&gt;0,B509='גליון נתונים-פנימי'!$D$4,LEN(C509)=8),TRUE,"סוג זיהוי או מס' דרכון לא תקין")</f>
        <v>סוג זיהוי או מס' דרכון לא תקין</v>
      </c>
      <c r="J509" s="12" t="str">
        <f>IF(AND(LEN(B509)&gt;0,B509='גליון נתונים-פנימי'!$D$3,MOD(MID(REPT(0,9-LEN(C509))&amp;C509,1,1)+MID("0246813579",MID(REPT(0,9-LEN(C509))&amp;C509,2,1)+1,1)+MID(REPT(0,9-LEN(C509))&amp;C509,3,1)+MID("0246813579",MID(REPT(0,9-LEN(C509))&amp;C509,4,1)+1,1)+MID(REPT(0,9-LEN(C509))&amp;C509,5,1)+MID("0246813579",MID(REPT(0,9-LEN(C509))&amp;C509,6,1)+1,1)+MID(REPT(0,9-LEN(C509))&amp;C509,7,1)+MID("0246813579",MID(REPT(0,9-LEN(C509))&amp;C509,8,1)+1,1)+MID(REPT(0,9-LEN(C509))&amp;C509,9,1),10)=0='גליון נתונים-פנימי'!$F$2,B509='גליון נתונים-פנימי'!$D$3),TRUE,"סוג זיהוי או מספר ת.ז לא תקינים")</f>
        <v>סוג זיהוי או מספר ת.ז לא תקינים</v>
      </c>
      <c r="M509" s="12" t="str">
        <f>IF(OR(I509='גליון נתונים-פנימי'!$F$2,J509='גליון נתונים-פנימי'!$F$2),"","סוג או מס' זיהוי אינם תקינים")</f>
        <v>סוג או מס' זיהוי אינם תקינים</v>
      </c>
      <c r="N509" s="12" t="b">
        <f t="shared" si="23"/>
        <v>0</v>
      </c>
      <c r="O509" s="12" t="b">
        <f t="shared" si="23"/>
        <v>1</v>
      </c>
      <c r="P509" s="12" t="b">
        <f t="shared" si="24"/>
        <v>1</v>
      </c>
    </row>
    <row r="510" spans="1:16" x14ac:dyDescent="0.25">
      <c r="A510" s="12">
        <v>507</v>
      </c>
      <c r="B510" s="12"/>
      <c r="C510" s="13"/>
      <c r="D510" s="12"/>
      <c r="E510" s="12" t="s">
        <v>36</v>
      </c>
      <c r="F510" s="12"/>
      <c r="G510" s="14"/>
      <c r="H510" s="6" t="str">
        <f t="shared" si="22"/>
        <v/>
      </c>
      <c r="I510" s="12" t="str">
        <f>IF(AND(LEN(B510)&gt;0,B510='גליון נתונים-פנימי'!$D$4,LEN(C510)=8),TRUE,"סוג זיהוי או מס' דרכון לא תקין")</f>
        <v>סוג זיהוי או מס' דרכון לא תקין</v>
      </c>
      <c r="J510" s="12" t="str">
        <f>IF(AND(LEN(B510)&gt;0,B510='גליון נתונים-פנימי'!$D$3,MOD(MID(REPT(0,9-LEN(C510))&amp;C510,1,1)+MID("0246813579",MID(REPT(0,9-LEN(C510))&amp;C510,2,1)+1,1)+MID(REPT(0,9-LEN(C510))&amp;C510,3,1)+MID("0246813579",MID(REPT(0,9-LEN(C510))&amp;C510,4,1)+1,1)+MID(REPT(0,9-LEN(C510))&amp;C510,5,1)+MID("0246813579",MID(REPT(0,9-LEN(C510))&amp;C510,6,1)+1,1)+MID(REPT(0,9-LEN(C510))&amp;C510,7,1)+MID("0246813579",MID(REPT(0,9-LEN(C510))&amp;C510,8,1)+1,1)+MID(REPT(0,9-LEN(C510))&amp;C510,9,1),10)=0='גליון נתונים-פנימי'!$F$2,B510='גליון נתונים-פנימי'!$D$3),TRUE,"סוג זיהוי או מספר ת.ז לא תקינים")</f>
        <v>סוג זיהוי או מספר ת.ז לא תקינים</v>
      </c>
      <c r="M510" s="12" t="str">
        <f>IF(OR(I510='גליון נתונים-פנימי'!$F$2,J510='גליון נתונים-פנימי'!$F$2),"","סוג או מס' זיהוי אינם תקינים")</f>
        <v>סוג או מס' זיהוי אינם תקינים</v>
      </c>
      <c r="N510" s="12" t="b">
        <f t="shared" si="23"/>
        <v>0</v>
      </c>
      <c r="O510" s="12" t="b">
        <f t="shared" si="23"/>
        <v>1</v>
      </c>
      <c r="P510" s="12" t="b">
        <f t="shared" si="24"/>
        <v>1</v>
      </c>
    </row>
    <row r="511" spans="1:16" x14ac:dyDescent="0.25">
      <c r="A511" s="12">
        <v>508</v>
      </c>
      <c r="B511" s="12"/>
      <c r="C511" s="13"/>
      <c r="D511" s="12"/>
      <c r="E511" s="12" t="s">
        <v>36</v>
      </c>
      <c r="F511" s="12"/>
      <c r="G511" s="14"/>
      <c r="H511" s="6" t="str">
        <f t="shared" si="22"/>
        <v/>
      </c>
      <c r="I511" s="12" t="str">
        <f>IF(AND(LEN(B511)&gt;0,B511='גליון נתונים-פנימי'!$D$4,LEN(C511)=8),TRUE,"סוג זיהוי או מס' דרכון לא תקין")</f>
        <v>סוג זיהוי או מס' דרכון לא תקין</v>
      </c>
      <c r="J511" s="12" t="str">
        <f>IF(AND(LEN(B511)&gt;0,B511='גליון נתונים-פנימי'!$D$3,MOD(MID(REPT(0,9-LEN(C511))&amp;C511,1,1)+MID("0246813579",MID(REPT(0,9-LEN(C511))&amp;C511,2,1)+1,1)+MID(REPT(0,9-LEN(C511))&amp;C511,3,1)+MID("0246813579",MID(REPT(0,9-LEN(C511))&amp;C511,4,1)+1,1)+MID(REPT(0,9-LEN(C511))&amp;C511,5,1)+MID("0246813579",MID(REPT(0,9-LEN(C511))&amp;C511,6,1)+1,1)+MID(REPT(0,9-LEN(C511))&amp;C511,7,1)+MID("0246813579",MID(REPT(0,9-LEN(C511))&amp;C511,8,1)+1,1)+MID(REPT(0,9-LEN(C511))&amp;C511,9,1),10)=0='גליון נתונים-פנימי'!$F$2,B511='גליון נתונים-פנימי'!$D$3),TRUE,"סוג זיהוי או מספר ת.ז לא תקינים")</f>
        <v>סוג זיהוי או מספר ת.ז לא תקינים</v>
      </c>
      <c r="M511" s="12" t="str">
        <f>IF(OR(I511='גליון נתונים-פנימי'!$F$2,J511='גליון נתונים-פנימי'!$F$2),"","סוג או מס' זיהוי אינם תקינים")</f>
        <v>סוג או מס' זיהוי אינם תקינים</v>
      </c>
      <c r="N511" s="12" t="b">
        <f t="shared" si="23"/>
        <v>0</v>
      </c>
      <c r="O511" s="12" t="b">
        <f t="shared" si="23"/>
        <v>1</v>
      </c>
      <c r="P511" s="12" t="b">
        <f t="shared" si="24"/>
        <v>1</v>
      </c>
    </row>
    <row r="512" spans="1:16" x14ac:dyDescent="0.25">
      <c r="A512" s="12">
        <v>509</v>
      </c>
      <c r="B512" s="12"/>
      <c r="C512" s="13"/>
      <c r="D512" s="12"/>
      <c r="E512" s="12" t="s">
        <v>36</v>
      </c>
      <c r="F512" s="12"/>
      <c r="G512" s="14"/>
      <c r="H512" s="6" t="str">
        <f t="shared" si="22"/>
        <v/>
      </c>
      <c r="I512" s="12" t="str">
        <f>IF(AND(LEN(B512)&gt;0,B512='גליון נתונים-פנימי'!$D$4,LEN(C512)=8),TRUE,"סוג זיהוי או מס' דרכון לא תקין")</f>
        <v>סוג זיהוי או מס' דרכון לא תקין</v>
      </c>
      <c r="J512" s="12" t="str">
        <f>IF(AND(LEN(B512)&gt;0,B512='גליון נתונים-פנימי'!$D$3,MOD(MID(REPT(0,9-LEN(C512))&amp;C512,1,1)+MID("0246813579",MID(REPT(0,9-LEN(C512))&amp;C512,2,1)+1,1)+MID(REPT(0,9-LEN(C512))&amp;C512,3,1)+MID("0246813579",MID(REPT(0,9-LEN(C512))&amp;C512,4,1)+1,1)+MID(REPT(0,9-LEN(C512))&amp;C512,5,1)+MID("0246813579",MID(REPT(0,9-LEN(C512))&amp;C512,6,1)+1,1)+MID(REPT(0,9-LEN(C512))&amp;C512,7,1)+MID("0246813579",MID(REPT(0,9-LEN(C512))&amp;C512,8,1)+1,1)+MID(REPT(0,9-LEN(C512))&amp;C512,9,1),10)=0='גליון נתונים-פנימי'!$F$2,B512='גליון נתונים-פנימי'!$D$3),TRUE,"סוג זיהוי או מספר ת.ז לא תקינים")</f>
        <v>סוג זיהוי או מספר ת.ז לא תקינים</v>
      </c>
      <c r="M512" s="12" t="str">
        <f>IF(OR(I512='גליון נתונים-פנימי'!$F$2,J512='גליון נתונים-פנימי'!$F$2),"","סוג או מס' זיהוי אינם תקינים")</f>
        <v>סוג או מס' זיהוי אינם תקינים</v>
      </c>
      <c r="N512" s="12" t="b">
        <f t="shared" si="23"/>
        <v>0</v>
      </c>
      <c r="O512" s="12" t="b">
        <f t="shared" si="23"/>
        <v>1</v>
      </c>
      <c r="P512" s="12" t="b">
        <f t="shared" si="24"/>
        <v>1</v>
      </c>
    </row>
    <row r="513" spans="1:16" x14ac:dyDescent="0.25">
      <c r="A513" s="12">
        <v>510</v>
      </c>
      <c r="B513" s="12"/>
      <c r="C513" s="13"/>
      <c r="D513" s="12"/>
      <c r="E513" s="12" t="s">
        <v>36</v>
      </c>
      <c r="F513" s="12"/>
      <c r="G513" s="14"/>
      <c r="H513" s="6" t="str">
        <f t="shared" si="22"/>
        <v/>
      </c>
      <c r="I513" s="12" t="str">
        <f>IF(AND(LEN(B513)&gt;0,B513='גליון נתונים-פנימי'!$D$4,LEN(C513)=8),TRUE,"סוג זיהוי או מס' דרכון לא תקין")</f>
        <v>סוג זיהוי או מס' דרכון לא תקין</v>
      </c>
      <c r="J513" s="12" t="str">
        <f>IF(AND(LEN(B513)&gt;0,B513='גליון נתונים-פנימי'!$D$3,MOD(MID(REPT(0,9-LEN(C513))&amp;C513,1,1)+MID("0246813579",MID(REPT(0,9-LEN(C513))&amp;C513,2,1)+1,1)+MID(REPT(0,9-LEN(C513))&amp;C513,3,1)+MID("0246813579",MID(REPT(0,9-LEN(C513))&amp;C513,4,1)+1,1)+MID(REPT(0,9-LEN(C513))&amp;C513,5,1)+MID("0246813579",MID(REPT(0,9-LEN(C513))&amp;C513,6,1)+1,1)+MID(REPT(0,9-LEN(C513))&amp;C513,7,1)+MID("0246813579",MID(REPT(0,9-LEN(C513))&amp;C513,8,1)+1,1)+MID(REPT(0,9-LEN(C513))&amp;C513,9,1),10)=0='גליון נתונים-פנימי'!$F$2,B513='גליון נתונים-פנימי'!$D$3),TRUE,"סוג זיהוי או מספר ת.ז לא תקינים")</f>
        <v>סוג זיהוי או מספר ת.ז לא תקינים</v>
      </c>
      <c r="M513" s="12" t="str">
        <f>IF(OR(I513='גליון נתונים-פנימי'!$F$2,J513='גליון נתונים-פנימי'!$F$2),"","סוג או מס' זיהוי אינם תקינים")</f>
        <v>סוג או מס' זיהוי אינם תקינים</v>
      </c>
      <c r="N513" s="12" t="b">
        <f t="shared" si="23"/>
        <v>0</v>
      </c>
      <c r="O513" s="12" t="b">
        <f t="shared" si="23"/>
        <v>1</v>
      </c>
      <c r="P513" s="12" t="b">
        <f t="shared" si="24"/>
        <v>1</v>
      </c>
    </row>
    <row r="514" spans="1:16" x14ac:dyDescent="0.25">
      <c r="A514" s="12">
        <v>511</v>
      </c>
      <c r="B514" s="12"/>
      <c r="C514" s="13"/>
      <c r="D514" s="12"/>
      <c r="E514" s="12" t="s">
        <v>36</v>
      </c>
      <c r="F514" s="12"/>
      <c r="G514" s="14"/>
      <c r="H514" s="6" t="str">
        <f t="shared" si="22"/>
        <v/>
      </c>
      <c r="I514" s="12" t="str">
        <f>IF(AND(LEN(B514)&gt;0,B514='גליון נתונים-פנימי'!$D$4,LEN(C514)=8),TRUE,"סוג זיהוי או מס' דרכון לא תקין")</f>
        <v>סוג זיהוי או מס' דרכון לא תקין</v>
      </c>
      <c r="J514" s="12" t="str">
        <f>IF(AND(LEN(B514)&gt;0,B514='גליון נתונים-פנימי'!$D$3,MOD(MID(REPT(0,9-LEN(C514))&amp;C514,1,1)+MID("0246813579",MID(REPT(0,9-LEN(C514))&amp;C514,2,1)+1,1)+MID(REPT(0,9-LEN(C514))&amp;C514,3,1)+MID("0246813579",MID(REPT(0,9-LEN(C514))&amp;C514,4,1)+1,1)+MID(REPT(0,9-LEN(C514))&amp;C514,5,1)+MID("0246813579",MID(REPT(0,9-LEN(C514))&amp;C514,6,1)+1,1)+MID(REPT(0,9-LEN(C514))&amp;C514,7,1)+MID("0246813579",MID(REPT(0,9-LEN(C514))&amp;C514,8,1)+1,1)+MID(REPT(0,9-LEN(C514))&amp;C514,9,1),10)=0='גליון נתונים-פנימי'!$F$2,B514='גליון נתונים-פנימי'!$D$3),TRUE,"סוג זיהוי או מספר ת.ז לא תקינים")</f>
        <v>סוג זיהוי או מספר ת.ז לא תקינים</v>
      </c>
      <c r="M514" s="12" t="str">
        <f>IF(OR(I514='גליון נתונים-פנימי'!$F$2,J514='גליון נתונים-פנימי'!$F$2),"","סוג או מס' זיהוי אינם תקינים")</f>
        <v>סוג או מס' זיהוי אינם תקינים</v>
      </c>
      <c r="N514" s="12" t="b">
        <f t="shared" si="23"/>
        <v>0</v>
      </c>
      <c r="O514" s="12" t="b">
        <f t="shared" si="23"/>
        <v>1</v>
      </c>
      <c r="P514" s="12" t="b">
        <f t="shared" si="24"/>
        <v>1</v>
      </c>
    </row>
    <row r="515" spans="1:16" x14ac:dyDescent="0.25">
      <c r="A515" s="12">
        <v>512</v>
      </c>
      <c r="B515" s="12"/>
      <c r="C515" s="13"/>
      <c r="D515" s="12"/>
      <c r="E515" s="12" t="s">
        <v>36</v>
      </c>
      <c r="F515" s="12"/>
      <c r="G515" s="14"/>
      <c r="H515" s="6" t="str">
        <f t="shared" si="22"/>
        <v/>
      </c>
      <c r="I515" s="12" t="str">
        <f>IF(AND(LEN(B515)&gt;0,B515='גליון נתונים-פנימי'!$D$4,LEN(C515)=8),TRUE,"סוג זיהוי או מס' דרכון לא תקין")</f>
        <v>סוג זיהוי או מס' דרכון לא תקין</v>
      </c>
      <c r="J515" s="12" t="str">
        <f>IF(AND(LEN(B515)&gt;0,B515='גליון נתונים-פנימי'!$D$3,MOD(MID(REPT(0,9-LEN(C515))&amp;C515,1,1)+MID("0246813579",MID(REPT(0,9-LEN(C515))&amp;C515,2,1)+1,1)+MID(REPT(0,9-LEN(C515))&amp;C515,3,1)+MID("0246813579",MID(REPT(0,9-LEN(C515))&amp;C515,4,1)+1,1)+MID(REPT(0,9-LEN(C515))&amp;C515,5,1)+MID("0246813579",MID(REPT(0,9-LEN(C515))&amp;C515,6,1)+1,1)+MID(REPT(0,9-LEN(C515))&amp;C515,7,1)+MID("0246813579",MID(REPT(0,9-LEN(C515))&amp;C515,8,1)+1,1)+MID(REPT(0,9-LEN(C515))&amp;C515,9,1),10)=0='גליון נתונים-פנימי'!$F$2,B515='גליון נתונים-פנימי'!$D$3),TRUE,"סוג זיהוי או מספר ת.ז לא תקינים")</f>
        <v>סוג זיהוי או מספר ת.ז לא תקינים</v>
      </c>
      <c r="M515" s="12" t="str">
        <f>IF(OR(I515='גליון נתונים-פנימי'!$F$2,J515='גליון נתונים-פנימי'!$F$2),"","סוג או מס' זיהוי אינם תקינים")</f>
        <v>סוג או מס' זיהוי אינם תקינים</v>
      </c>
      <c r="N515" s="12" t="b">
        <f t="shared" si="23"/>
        <v>0</v>
      </c>
      <c r="O515" s="12" t="b">
        <f t="shared" si="23"/>
        <v>1</v>
      </c>
      <c r="P515" s="12" t="b">
        <f t="shared" si="24"/>
        <v>1</v>
      </c>
    </row>
    <row r="516" spans="1:16" x14ac:dyDescent="0.25">
      <c r="A516" s="12">
        <v>513</v>
      </c>
      <c r="B516" s="12"/>
      <c r="C516" s="13"/>
      <c r="D516" s="12"/>
      <c r="E516" s="12" t="s">
        <v>36</v>
      </c>
      <c r="F516" s="12"/>
      <c r="G516" s="14"/>
      <c r="H516" s="6" t="str">
        <f t="shared" si="22"/>
        <v/>
      </c>
      <c r="I516" s="12" t="str">
        <f>IF(AND(LEN(B516)&gt;0,B516='גליון נתונים-פנימי'!$D$4,LEN(C516)=8),TRUE,"סוג זיהוי או מס' דרכון לא תקין")</f>
        <v>סוג זיהוי או מס' דרכון לא תקין</v>
      </c>
      <c r="J516" s="12" t="str">
        <f>IF(AND(LEN(B516)&gt;0,B516='גליון נתונים-פנימי'!$D$3,MOD(MID(REPT(0,9-LEN(C516))&amp;C516,1,1)+MID("0246813579",MID(REPT(0,9-LEN(C516))&amp;C516,2,1)+1,1)+MID(REPT(0,9-LEN(C516))&amp;C516,3,1)+MID("0246813579",MID(REPT(0,9-LEN(C516))&amp;C516,4,1)+1,1)+MID(REPT(0,9-LEN(C516))&amp;C516,5,1)+MID("0246813579",MID(REPT(0,9-LEN(C516))&amp;C516,6,1)+1,1)+MID(REPT(0,9-LEN(C516))&amp;C516,7,1)+MID("0246813579",MID(REPT(0,9-LEN(C516))&amp;C516,8,1)+1,1)+MID(REPT(0,9-LEN(C516))&amp;C516,9,1),10)=0='גליון נתונים-פנימי'!$F$2,B516='גליון נתונים-פנימי'!$D$3),TRUE,"סוג זיהוי או מספר ת.ז לא תקינים")</f>
        <v>סוג זיהוי או מספר ת.ז לא תקינים</v>
      </c>
      <c r="M516" s="12" t="str">
        <f>IF(OR(I516='גליון נתונים-פנימי'!$F$2,J516='גליון נתונים-פנימי'!$F$2),"","סוג או מס' זיהוי אינם תקינים")</f>
        <v>סוג או מס' זיהוי אינם תקינים</v>
      </c>
      <c r="N516" s="12" t="b">
        <f t="shared" si="23"/>
        <v>0</v>
      </c>
      <c r="O516" s="12" t="b">
        <f t="shared" si="23"/>
        <v>1</v>
      </c>
      <c r="P516" s="12" t="b">
        <f t="shared" si="24"/>
        <v>1</v>
      </c>
    </row>
    <row r="517" spans="1:16" x14ac:dyDescent="0.25">
      <c r="A517" s="12">
        <v>514</v>
      </c>
      <c r="B517" s="12"/>
      <c r="C517" s="13"/>
      <c r="D517" s="12"/>
      <c r="E517" s="12" t="s">
        <v>36</v>
      </c>
      <c r="F517" s="12"/>
      <c r="G517" s="14"/>
      <c r="H517" s="6" t="str">
        <f t="shared" ref="H517:H580" si="25">IF(C517="","",M517)</f>
        <v/>
      </c>
      <c r="I517" s="12" t="str">
        <f>IF(AND(LEN(B517)&gt;0,B517='גליון נתונים-פנימי'!$D$4,LEN(C517)=8),TRUE,"סוג זיהוי או מס' דרכון לא תקין")</f>
        <v>סוג זיהוי או מס' דרכון לא תקין</v>
      </c>
      <c r="J517" s="12" t="str">
        <f>IF(AND(LEN(B517)&gt;0,B517='גליון נתונים-פנימי'!$D$3,MOD(MID(REPT(0,9-LEN(C517))&amp;C517,1,1)+MID("0246813579",MID(REPT(0,9-LEN(C517))&amp;C517,2,1)+1,1)+MID(REPT(0,9-LEN(C517))&amp;C517,3,1)+MID("0246813579",MID(REPT(0,9-LEN(C517))&amp;C517,4,1)+1,1)+MID(REPT(0,9-LEN(C517))&amp;C517,5,1)+MID("0246813579",MID(REPT(0,9-LEN(C517))&amp;C517,6,1)+1,1)+MID(REPT(0,9-LEN(C517))&amp;C517,7,1)+MID("0246813579",MID(REPT(0,9-LEN(C517))&amp;C517,8,1)+1,1)+MID(REPT(0,9-LEN(C517))&amp;C517,9,1),10)=0='גליון נתונים-פנימי'!$F$2,B517='גליון נתונים-פנימי'!$D$3),TRUE,"סוג זיהוי או מספר ת.ז לא תקינים")</f>
        <v>סוג זיהוי או מספר ת.ז לא תקינים</v>
      </c>
      <c r="M517" s="12" t="str">
        <f>IF(OR(I517='גליון נתונים-פנימי'!$F$2,J517='גליון נתונים-פנימי'!$F$2),"","סוג או מס' זיהוי אינם תקינים")</f>
        <v>סוג או מס' זיהוי אינם תקינים</v>
      </c>
      <c r="N517" s="12" t="b">
        <f t="shared" ref="N517:O580" si="26">IF(ISTEXT(D517),TRUE,FALSE)</f>
        <v>0</v>
      </c>
      <c r="O517" s="12" t="b">
        <f t="shared" si="26"/>
        <v>1</v>
      </c>
      <c r="P517" s="12" t="b">
        <f t="shared" ref="P517:P580" si="27">IF(LEN(G517)&lt;11,TRUE,FALSE)</f>
        <v>1</v>
      </c>
    </row>
    <row r="518" spans="1:16" x14ac:dyDescent="0.25">
      <c r="A518" s="12">
        <v>515</v>
      </c>
      <c r="B518" s="12"/>
      <c r="C518" s="13"/>
      <c r="D518" s="12"/>
      <c r="E518" s="12" t="s">
        <v>36</v>
      </c>
      <c r="F518" s="12"/>
      <c r="G518" s="14"/>
      <c r="H518" s="6" t="str">
        <f t="shared" si="25"/>
        <v/>
      </c>
      <c r="I518" s="12" t="str">
        <f>IF(AND(LEN(B518)&gt;0,B518='גליון נתונים-פנימי'!$D$4,LEN(C518)=8),TRUE,"סוג זיהוי או מס' דרכון לא תקין")</f>
        <v>סוג זיהוי או מס' דרכון לא תקין</v>
      </c>
      <c r="J518" s="12" t="str">
        <f>IF(AND(LEN(B518)&gt;0,B518='גליון נתונים-פנימי'!$D$3,MOD(MID(REPT(0,9-LEN(C518))&amp;C518,1,1)+MID("0246813579",MID(REPT(0,9-LEN(C518))&amp;C518,2,1)+1,1)+MID(REPT(0,9-LEN(C518))&amp;C518,3,1)+MID("0246813579",MID(REPT(0,9-LEN(C518))&amp;C518,4,1)+1,1)+MID(REPT(0,9-LEN(C518))&amp;C518,5,1)+MID("0246813579",MID(REPT(0,9-LEN(C518))&amp;C518,6,1)+1,1)+MID(REPT(0,9-LEN(C518))&amp;C518,7,1)+MID("0246813579",MID(REPT(0,9-LEN(C518))&amp;C518,8,1)+1,1)+MID(REPT(0,9-LEN(C518))&amp;C518,9,1),10)=0='גליון נתונים-פנימי'!$F$2,B518='גליון נתונים-פנימי'!$D$3),TRUE,"סוג זיהוי או מספר ת.ז לא תקינים")</f>
        <v>סוג זיהוי או מספר ת.ז לא תקינים</v>
      </c>
      <c r="M518" s="12" t="str">
        <f>IF(OR(I518='גליון נתונים-פנימי'!$F$2,J518='גליון נתונים-פנימי'!$F$2),"","סוג או מס' זיהוי אינם תקינים")</f>
        <v>סוג או מס' זיהוי אינם תקינים</v>
      </c>
      <c r="N518" s="12" t="b">
        <f t="shared" si="26"/>
        <v>0</v>
      </c>
      <c r="O518" s="12" t="b">
        <f t="shared" si="26"/>
        <v>1</v>
      </c>
      <c r="P518" s="12" t="b">
        <f t="shared" si="27"/>
        <v>1</v>
      </c>
    </row>
    <row r="519" spans="1:16" x14ac:dyDescent="0.25">
      <c r="A519" s="12">
        <v>516</v>
      </c>
      <c r="B519" s="12"/>
      <c r="C519" s="13"/>
      <c r="D519" s="12"/>
      <c r="E519" s="12" t="s">
        <v>36</v>
      </c>
      <c r="F519" s="12"/>
      <c r="G519" s="14"/>
      <c r="H519" s="6" t="str">
        <f t="shared" si="25"/>
        <v/>
      </c>
      <c r="I519" s="12" t="str">
        <f>IF(AND(LEN(B519)&gt;0,B519='גליון נתונים-פנימי'!$D$4,LEN(C519)=8),TRUE,"סוג זיהוי או מס' דרכון לא תקין")</f>
        <v>סוג זיהוי או מס' דרכון לא תקין</v>
      </c>
      <c r="J519" s="12" t="str">
        <f>IF(AND(LEN(B519)&gt;0,B519='גליון נתונים-פנימי'!$D$3,MOD(MID(REPT(0,9-LEN(C519))&amp;C519,1,1)+MID("0246813579",MID(REPT(0,9-LEN(C519))&amp;C519,2,1)+1,1)+MID(REPT(0,9-LEN(C519))&amp;C519,3,1)+MID("0246813579",MID(REPT(0,9-LEN(C519))&amp;C519,4,1)+1,1)+MID(REPT(0,9-LEN(C519))&amp;C519,5,1)+MID("0246813579",MID(REPT(0,9-LEN(C519))&amp;C519,6,1)+1,1)+MID(REPT(0,9-LEN(C519))&amp;C519,7,1)+MID("0246813579",MID(REPT(0,9-LEN(C519))&amp;C519,8,1)+1,1)+MID(REPT(0,9-LEN(C519))&amp;C519,9,1),10)=0='גליון נתונים-פנימי'!$F$2,B519='גליון נתונים-פנימי'!$D$3),TRUE,"סוג זיהוי או מספר ת.ז לא תקינים")</f>
        <v>סוג זיהוי או מספר ת.ז לא תקינים</v>
      </c>
      <c r="M519" s="12" t="str">
        <f>IF(OR(I519='גליון נתונים-פנימי'!$F$2,J519='גליון נתונים-פנימי'!$F$2),"","סוג או מס' זיהוי אינם תקינים")</f>
        <v>סוג או מס' זיהוי אינם תקינים</v>
      </c>
      <c r="N519" s="12" t="b">
        <f t="shared" si="26"/>
        <v>0</v>
      </c>
      <c r="O519" s="12" t="b">
        <f t="shared" si="26"/>
        <v>1</v>
      </c>
      <c r="P519" s="12" t="b">
        <f t="shared" si="27"/>
        <v>1</v>
      </c>
    </row>
    <row r="520" spans="1:16" x14ac:dyDescent="0.25">
      <c r="A520" s="12">
        <v>517</v>
      </c>
      <c r="B520" s="12"/>
      <c r="C520" s="13"/>
      <c r="D520" s="12"/>
      <c r="E520" s="12" t="s">
        <v>36</v>
      </c>
      <c r="F520" s="12"/>
      <c r="G520" s="14"/>
      <c r="H520" s="6" t="str">
        <f t="shared" si="25"/>
        <v/>
      </c>
      <c r="I520" s="12" t="str">
        <f>IF(AND(LEN(B520)&gt;0,B520='גליון נתונים-פנימי'!$D$4,LEN(C520)=8),TRUE,"סוג זיהוי או מס' דרכון לא תקין")</f>
        <v>סוג זיהוי או מס' דרכון לא תקין</v>
      </c>
      <c r="J520" s="12" t="str">
        <f>IF(AND(LEN(B520)&gt;0,B520='גליון נתונים-פנימי'!$D$3,MOD(MID(REPT(0,9-LEN(C520))&amp;C520,1,1)+MID("0246813579",MID(REPT(0,9-LEN(C520))&amp;C520,2,1)+1,1)+MID(REPT(0,9-LEN(C520))&amp;C520,3,1)+MID("0246813579",MID(REPT(0,9-LEN(C520))&amp;C520,4,1)+1,1)+MID(REPT(0,9-LEN(C520))&amp;C520,5,1)+MID("0246813579",MID(REPT(0,9-LEN(C520))&amp;C520,6,1)+1,1)+MID(REPT(0,9-LEN(C520))&amp;C520,7,1)+MID("0246813579",MID(REPT(0,9-LEN(C520))&amp;C520,8,1)+1,1)+MID(REPT(0,9-LEN(C520))&amp;C520,9,1),10)=0='גליון נתונים-פנימי'!$F$2,B520='גליון נתונים-פנימי'!$D$3),TRUE,"סוג זיהוי או מספר ת.ז לא תקינים")</f>
        <v>סוג זיהוי או מספר ת.ז לא תקינים</v>
      </c>
      <c r="M520" s="12" t="str">
        <f>IF(OR(I520='גליון נתונים-פנימי'!$F$2,J520='גליון נתונים-פנימי'!$F$2),"","סוג או מס' זיהוי אינם תקינים")</f>
        <v>סוג או מס' זיהוי אינם תקינים</v>
      </c>
      <c r="N520" s="12" t="b">
        <f t="shared" si="26"/>
        <v>0</v>
      </c>
      <c r="O520" s="12" t="b">
        <f t="shared" si="26"/>
        <v>1</v>
      </c>
      <c r="P520" s="12" t="b">
        <f t="shared" si="27"/>
        <v>1</v>
      </c>
    </row>
    <row r="521" spans="1:16" x14ac:dyDescent="0.25">
      <c r="A521" s="12">
        <v>518</v>
      </c>
      <c r="B521" s="12"/>
      <c r="C521" s="13"/>
      <c r="D521" s="12"/>
      <c r="E521" s="12" t="s">
        <v>36</v>
      </c>
      <c r="F521" s="12"/>
      <c r="G521" s="14"/>
      <c r="H521" s="6" t="str">
        <f t="shared" si="25"/>
        <v/>
      </c>
      <c r="I521" s="12" t="str">
        <f>IF(AND(LEN(B521)&gt;0,B521='גליון נתונים-פנימי'!$D$4,LEN(C521)=8),TRUE,"סוג זיהוי או מס' דרכון לא תקין")</f>
        <v>סוג זיהוי או מס' דרכון לא תקין</v>
      </c>
      <c r="J521" s="12" t="str">
        <f>IF(AND(LEN(B521)&gt;0,B521='גליון נתונים-פנימי'!$D$3,MOD(MID(REPT(0,9-LEN(C521))&amp;C521,1,1)+MID("0246813579",MID(REPT(0,9-LEN(C521))&amp;C521,2,1)+1,1)+MID(REPT(0,9-LEN(C521))&amp;C521,3,1)+MID("0246813579",MID(REPT(0,9-LEN(C521))&amp;C521,4,1)+1,1)+MID(REPT(0,9-LEN(C521))&amp;C521,5,1)+MID("0246813579",MID(REPT(0,9-LEN(C521))&amp;C521,6,1)+1,1)+MID(REPT(0,9-LEN(C521))&amp;C521,7,1)+MID("0246813579",MID(REPT(0,9-LEN(C521))&amp;C521,8,1)+1,1)+MID(REPT(0,9-LEN(C521))&amp;C521,9,1),10)=0='גליון נתונים-פנימי'!$F$2,B521='גליון נתונים-פנימי'!$D$3),TRUE,"סוג זיהוי או מספר ת.ז לא תקינים")</f>
        <v>סוג זיהוי או מספר ת.ז לא תקינים</v>
      </c>
      <c r="M521" s="12" t="str">
        <f>IF(OR(I521='גליון נתונים-פנימי'!$F$2,J521='גליון נתונים-פנימי'!$F$2),"","סוג או מס' זיהוי אינם תקינים")</f>
        <v>סוג או מס' זיהוי אינם תקינים</v>
      </c>
      <c r="N521" s="12" t="b">
        <f t="shared" si="26"/>
        <v>0</v>
      </c>
      <c r="O521" s="12" t="b">
        <f t="shared" si="26"/>
        <v>1</v>
      </c>
      <c r="P521" s="12" t="b">
        <f t="shared" si="27"/>
        <v>1</v>
      </c>
    </row>
    <row r="522" spans="1:16" x14ac:dyDescent="0.25">
      <c r="A522" s="12">
        <v>519</v>
      </c>
      <c r="B522" s="12"/>
      <c r="C522" s="13"/>
      <c r="D522" s="12"/>
      <c r="E522" s="12" t="s">
        <v>36</v>
      </c>
      <c r="F522" s="12"/>
      <c r="G522" s="14"/>
      <c r="H522" s="6" t="str">
        <f t="shared" si="25"/>
        <v/>
      </c>
      <c r="I522" s="12" t="str">
        <f>IF(AND(LEN(B522)&gt;0,B522='גליון נתונים-פנימי'!$D$4,LEN(C522)=8),TRUE,"סוג זיהוי או מס' דרכון לא תקין")</f>
        <v>סוג זיהוי או מס' דרכון לא תקין</v>
      </c>
      <c r="J522" s="12" t="str">
        <f>IF(AND(LEN(B522)&gt;0,B522='גליון נתונים-פנימי'!$D$3,MOD(MID(REPT(0,9-LEN(C522))&amp;C522,1,1)+MID("0246813579",MID(REPT(0,9-LEN(C522))&amp;C522,2,1)+1,1)+MID(REPT(0,9-LEN(C522))&amp;C522,3,1)+MID("0246813579",MID(REPT(0,9-LEN(C522))&amp;C522,4,1)+1,1)+MID(REPT(0,9-LEN(C522))&amp;C522,5,1)+MID("0246813579",MID(REPT(0,9-LEN(C522))&amp;C522,6,1)+1,1)+MID(REPT(0,9-LEN(C522))&amp;C522,7,1)+MID("0246813579",MID(REPT(0,9-LEN(C522))&amp;C522,8,1)+1,1)+MID(REPT(0,9-LEN(C522))&amp;C522,9,1),10)=0='גליון נתונים-פנימי'!$F$2,B522='גליון נתונים-פנימי'!$D$3),TRUE,"סוג זיהוי או מספר ת.ז לא תקינים")</f>
        <v>סוג זיהוי או מספר ת.ז לא תקינים</v>
      </c>
      <c r="M522" s="12" t="str">
        <f>IF(OR(I522='גליון נתונים-פנימי'!$F$2,J522='גליון נתונים-פנימי'!$F$2),"","סוג או מס' זיהוי אינם תקינים")</f>
        <v>סוג או מס' זיהוי אינם תקינים</v>
      </c>
      <c r="N522" s="12" t="b">
        <f t="shared" si="26"/>
        <v>0</v>
      </c>
      <c r="O522" s="12" t="b">
        <f t="shared" si="26"/>
        <v>1</v>
      </c>
      <c r="P522" s="12" t="b">
        <f t="shared" si="27"/>
        <v>1</v>
      </c>
    </row>
    <row r="523" spans="1:16" x14ac:dyDescent="0.25">
      <c r="A523" s="12">
        <v>520</v>
      </c>
      <c r="B523" s="12"/>
      <c r="C523" s="13"/>
      <c r="D523" s="12"/>
      <c r="E523" s="12" t="s">
        <v>36</v>
      </c>
      <c r="F523" s="12"/>
      <c r="G523" s="14"/>
      <c r="H523" s="6" t="str">
        <f t="shared" si="25"/>
        <v/>
      </c>
      <c r="I523" s="12" t="str">
        <f>IF(AND(LEN(B523)&gt;0,B523='גליון נתונים-פנימי'!$D$4,LEN(C523)=8),TRUE,"סוג זיהוי או מס' דרכון לא תקין")</f>
        <v>סוג זיהוי או מס' דרכון לא תקין</v>
      </c>
      <c r="J523" s="12" t="str">
        <f>IF(AND(LEN(B523)&gt;0,B523='גליון נתונים-פנימי'!$D$3,MOD(MID(REPT(0,9-LEN(C523))&amp;C523,1,1)+MID("0246813579",MID(REPT(0,9-LEN(C523))&amp;C523,2,1)+1,1)+MID(REPT(0,9-LEN(C523))&amp;C523,3,1)+MID("0246813579",MID(REPT(0,9-LEN(C523))&amp;C523,4,1)+1,1)+MID(REPT(0,9-LEN(C523))&amp;C523,5,1)+MID("0246813579",MID(REPT(0,9-LEN(C523))&amp;C523,6,1)+1,1)+MID(REPT(0,9-LEN(C523))&amp;C523,7,1)+MID("0246813579",MID(REPT(0,9-LEN(C523))&amp;C523,8,1)+1,1)+MID(REPT(0,9-LEN(C523))&amp;C523,9,1),10)=0='גליון נתונים-פנימי'!$F$2,B523='גליון נתונים-פנימי'!$D$3),TRUE,"סוג זיהוי או מספר ת.ז לא תקינים")</f>
        <v>סוג זיהוי או מספר ת.ז לא תקינים</v>
      </c>
      <c r="M523" s="12" t="str">
        <f>IF(OR(I523='גליון נתונים-פנימי'!$F$2,J523='גליון נתונים-פנימי'!$F$2),"","סוג או מס' זיהוי אינם תקינים")</f>
        <v>סוג או מס' זיהוי אינם תקינים</v>
      </c>
      <c r="N523" s="12" t="b">
        <f t="shared" si="26"/>
        <v>0</v>
      </c>
      <c r="O523" s="12" t="b">
        <f t="shared" si="26"/>
        <v>1</v>
      </c>
      <c r="P523" s="12" t="b">
        <f t="shared" si="27"/>
        <v>1</v>
      </c>
    </row>
    <row r="524" spans="1:16" x14ac:dyDescent="0.25">
      <c r="A524" s="12">
        <v>521</v>
      </c>
      <c r="B524" s="12"/>
      <c r="C524" s="13"/>
      <c r="D524" s="12"/>
      <c r="E524" s="12" t="s">
        <v>36</v>
      </c>
      <c r="F524" s="12"/>
      <c r="G524" s="14"/>
      <c r="H524" s="6" t="str">
        <f t="shared" si="25"/>
        <v/>
      </c>
      <c r="I524" s="12" t="str">
        <f>IF(AND(LEN(B524)&gt;0,B524='גליון נתונים-פנימי'!$D$4,LEN(C524)=8),TRUE,"סוג זיהוי או מס' דרכון לא תקין")</f>
        <v>סוג זיהוי או מס' דרכון לא תקין</v>
      </c>
      <c r="J524" s="12" t="str">
        <f>IF(AND(LEN(B524)&gt;0,B524='גליון נתונים-פנימי'!$D$3,MOD(MID(REPT(0,9-LEN(C524))&amp;C524,1,1)+MID("0246813579",MID(REPT(0,9-LEN(C524))&amp;C524,2,1)+1,1)+MID(REPT(0,9-LEN(C524))&amp;C524,3,1)+MID("0246813579",MID(REPT(0,9-LEN(C524))&amp;C524,4,1)+1,1)+MID(REPT(0,9-LEN(C524))&amp;C524,5,1)+MID("0246813579",MID(REPT(0,9-LEN(C524))&amp;C524,6,1)+1,1)+MID(REPT(0,9-LEN(C524))&amp;C524,7,1)+MID("0246813579",MID(REPT(0,9-LEN(C524))&amp;C524,8,1)+1,1)+MID(REPT(0,9-LEN(C524))&amp;C524,9,1),10)=0='גליון נתונים-פנימי'!$F$2,B524='גליון נתונים-פנימי'!$D$3),TRUE,"סוג זיהוי או מספר ת.ז לא תקינים")</f>
        <v>סוג זיהוי או מספר ת.ז לא תקינים</v>
      </c>
      <c r="M524" s="12" t="str">
        <f>IF(OR(I524='גליון נתונים-פנימי'!$F$2,J524='גליון נתונים-פנימי'!$F$2),"","סוג או מס' זיהוי אינם תקינים")</f>
        <v>סוג או מס' זיהוי אינם תקינים</v>
      </c>
      <c r="N524" s="12" t="b">
        <f t="shared" si="26"/>
        <v>0</v>
      </c>
      <c r="O524" s="12" t="b">
        <f t="shared" si="26"/>
        <v>1</v>
      </c>
      <c r="P524" s="12" t="b">
        <f t="shared" si="27"/>
        <v>1</v>
      </c>
    </row>
    <row r="525" spans="1:16" x14ac:dyDescent="0.25">
      <c r="A525" s="12">
        <v>522</v>
      </c>
      <c r="B525" s="12"/>
      <c r="C525" s="13"/>
      <c r="D525" s="12"/>
      <c r="E525" s="12" t="s">
        <v>36</v>
      </c>
      <c r="F525" s="12"/>
      <c r="G525" s="14"/>
      <c r="H525" s="6" t="str">
        <f t="shared" si="25"/>
        <v/>
      </c>
      <c r="I525" s="12" t="str">
        <f>IF(AND(LEN(B525)&gt;0,B525='גליון נתונים-פנימי'!$D$4,LEN(C525)=8),TRUE,"סוג זיהוי או מס' דרכון לא תקין")</f>
        <v>סוג זיהוי או מס' דרכון לא תקין</v>
      </c>
      <c r="J525" s="12" t="str">
        <f>IF(AND(LEN(B525)&gt;0,B525='גליון נתונים-פנימי'!$D$3,MOD(MID(REPT(0,9-LEN(C525))&amp;C525,1,1)+MID("0246813579",MID(REPT(0,9-LEN(C525))&amp;C525,2,1)+1,1)+MID(REPT(0,9-LEN(C525))&amp;C525,3,1)+MID("0246813579",MID(REPT(0,9-LEN(C525))&amp;C525,4,1)+1,1)+MID(REPT(0,9-LEN(C525))&amp;C525,5,1)+MID("0246813579",MID(REPT(0,9-LEN(C525))&amp;C525,6,1)+1,1)+MID(REPT(0,9-LEN(C525))&amp;C525,7,1)+MID("0246813579",MID(REPT(0,9-LEN(C525))&amp;C525,8,1)+1,1)+MID(REPT(0,9-LEN(C525))&amp;C525,9,1),10)=0='גליון נתונים-פנימי'!$F$2,B525='גליון נתונים-פנימי'!$D$3),TRUE,"סוג זיהוי או מספר ת.ז לא תקינים")</f>
        <v>סוג זיהוי או מספר ת.ז לא תקינים</v>
      </c>
      <c r="M525" s="12" t="str">
        <f>IF(OR(I525='גליון נתונים-פנימי'!$F$2,J525='גליון נתונים-פנימי'!$F$2),"","סוג או מס' זיהוי אינם תקינים")</f>
        <v>סוג או מס' זיהוי אינם תקינים</v>
      </c>
      <c r="N525" s="12" t="b">
        <f t="shared" si="26"/>
        <v>0</v>
      </c>
      <c r="O525" s="12" t="b">
        <f t="shared" si="26"/>
        <v>1</v>
      </c>
      <c r="P525" s="12" t="b">
        <f t="shared" si="27"/>
        <v>1</v>
      </c>
    </row>
    <row r="526" spans="1:16" x14ac:dyDescent="0.25">
      <c r="A526" s="12">
        <v>523</v>
      </c>
      <c r="B526" s="12"/>
      <c r="C526" s="13"/>
      <c r="D526" s="12"/>
      <c r="E526" s="12" t="s">
        <v>36</v>
      </c>
      <c r="F526" s="12"/>
      <c r="G526" s="14"/>
      <c r="H526" s="6" t="str">
        <f t="shared" si="25"/>
        <v/>
      </c>
      <c r="I526" s="12" t="str">
        <f>IF(AND(LEN(B526)&gt;0,B526='גליון נתונים-פנימי'!$D$4,LEN(C526)=8),TRUE,"סוג זיהוי או מס' דרכון לא תקין")</f>
        <v>סוג זיהוי או מס' דרכון לא תקין</v>
      </c>
      <c r="J526" s="12" t="str">
        <f>IF(AND(LEN(B526)&gt;0,B526='גליון נתונים-פנימי'!$D$3,MOD(MID(REPT(0,9-LEN(C526))&amp;C526,1,1)+MID("0246813579",MID(REPT(0,9-LEN(C526))&amp;C526,2,1)+1,1)+MID(REPT(0,9-LEN(C526))&amp;C526,3,1)+MID("0246813579",MID(REPT(0,9-LEN(C526))&amp;C526,4,1)+1,1)+MID(REPT(0,9-LEN(C526))&amp;C526,5,1)+MID("0246813579",MID(REPT(0,9-LEN(C526))&amp;C526,6,1)+1,1)+MID(REPT(0,9-LEN(C526))&amp;C526,7,1)+MID("0246813579",MID(REPT(0,9-LEN(C526))&amp;C526,8,1)+1,1)+MID(REPT(0,9-LEN(C526))&amp;C526,9,1),10)=0='גליון נתונים-פנימי'!$F$2,B526='גליון נתונים-פנימי'!$D$3),TRUE,"סוג זיהוי או מספר ת.ז לא תקינים")</f>
        <v>סוג זיהוי או מספר ת.ז לא תקינים</v>
      </c>
      <c r="M526" s="12" t="str">
        <f>IF(OR(I526='גליון נתונים-פנימי'!$F$2,J526='גליון נתונים-פנימי'!$F$2),"","סוג או מס' זיהוי אינם תקינים")</f>
        <v>סוג או מס' זיהוי אינם תקינים</v>
      </c>
      <c r="N526" s="12" t="b">
        <f t="shared" si="26"/>
        <v>0</v>
      </c>
      <c r="O526" s="12" t="b">
        <f t="shared" si="26"/>
        <v>1</v>
      </c>
      <c r="P526" s="12" t="b">
        <f t="shared" si="27"/>
        <v>1</v>
      </c>
    </row>
    <row r="527" spans="1:16" x14ac:dyDescent="0.25">
      <c r="A527" s="12">
        <v>524</v>
      </c>
      <c r="B527" s="12"/>
      <c r="C527" s="13"/>
      <c r="D527" s="12"/>
      <c r="E527" s="12" t="s">
        <v>36</v>
      </c>
      <c r="F527" s="12"/>
      <c r="G527" s="14"/>
      <c r="H527" s="6" t="str">
        <f t="shared" si="25"/>
        <v/>
      </c>
      <c r="I527" s="12" t="str">
        <f>IF(AND(LEN(B527)&gt;0,B527='גליון נתונים-פנימי'!$D$4,LEN(C527)=8),TRUE,"סוג זיהוי או מס' דרכון לא תקין")</f>
        <v>סוג זיהוי או מס' דרכון לא תקין</v>
      </c>
      <c r="J527" s="12" t="str">
        <f>IF(AND(LEN(B527)&gt;0,B527='גליון נתונים-פנימי'!$D$3,MOD(MID(REPT(0,9-LEN(C527))&amp;C527,1,1)+MID("0246813579",MID(REPT(0,9-LEN(C527))&amp;C527,2,1)+1,1)+MID(REPT(0,9-LEN(C527))&amp;C527,3,1)+MID("0246813579",MID(REPT(0,9-LEN(C527))&amp;C527,4,1)+1,1)+MID(REPT(0,9-LEN(C527))&amp;C527,5,1)+MID("0246813579",MID(REPT(0,9-LEN(C527))&amp;C527,6,1)+1,1)+MID(REPT(0,9-LEN(C527))&amp;C527,7,1)+MID("0246813579",MID(REPT(0,9-LEN(C527))&amp;C527,8,1)+1,1)+MID(REPT(0,9-LEN(C527))&amp;C527,9,1),10)=0='גליון נתונים-פנימי'!$F$2,B527='גליון נתונים-פנימי'!$D$3),TRUE,"סוג זיהוי או מספר ת.ז לא תקינים")</f>
        <v>סוג זיהוי או מספר ת.ז לא תקינים</v>
      </c>
      <c r="M527" s="12" t="str">
        <f>IF(OR(I527='גליון נתונים-פנימי'!$F$2,J527='גליון נתונים-פנימי'!$F$2),"","סוג או מס' זיהוי אינם תקינים")</f>
        <v>סוג או מס' זיהוי אינם תקינים</v>
      </c>
      <c r="N527" s="12" t="b">
        <f t="shared" si="26"/>
        <v>0</v>
      </c>
      <c r="O527" s="12" t="b">
        <f t="shared" si="26"/>
        <v>1</v>
      </c>
      <c r="P527" s="12" t="b">
        <f t="shared" si="27"/>
        <v>1</v>
      </c>
    </row>
    <row r="528" spans="1:16" x14ac:dyDescent="0.25">
      <c r="A528" s="12">
        <v>525</v>
      </c>
      <c r="B528" s="12"/>
      <c r="C528" s="13"/>
      <c r="D528" s="12"/>
      <c r="E528" s="12" t="s">
        <v>36</v>
      </c>
      <c r="F528" s="12"/>
      <c r="G528" s="14"/>
      <c r="H528" s="6" t="str">
        <f t="shared" si="25"/>
        <v/>
      </c>
      <c r="I528" s="12" t="str">
        <f>IF(AND(LEN(B528)&gt;0,B528='גליון נתונים-פנימי'!$D$4,LEN(C528)=8),TRUE,"סוג זיהוי או מס' דרכון לא תקין")</f>
        <v>סוג זיהוי או מס' דרכון לא תקין</v>
      </c>
      <c r="J528" s="12" t="str">
        <f>IF(AND(LEN(B528)&gt;0,B528='גליון נתונים-פנימי'!$D$3,MOD(MID(REPT(0,9-LEN(C528))&amp;C528,1,1)+MID("0246813579",MID(REPT(0,9-LEN(C528))&amp;C528,2,1)+1,1)+MID(REPT(0,9-LEN(C528))&amp;C528,3,1)+MID("0246813579",MID(REPT(0,9-LEN(C528))&amp;C528,4,1)+1,1)+MID(REPT(0,9-LEN(C528))&amp;C528,5,1)+MID("0246813579",MID(REPT(0,9-LEN(C528))&amp;C528,6,1)+1,1)+MID(REPT(0,9-LEN(C528))&amp;C528,7,1)+MID("0246813579",MID(REPT(0,9-LEN(C528))&amp;C528,8,1)+1,1)+MID(REPT(0,9-LEN(C528))&amp;C528,9,1),10)=0='גליון נתונים-פנימי'!$F$2,B528='גליון נתונים-פנימי'!$D$3),TRUE,"סוג זיהוי או מספר ת.ז לא תקינים")</f>
        <v>סוג זיהוי או מספר ת.ז לא תקינים</v>
      </c>
      <c r="M528" s="12" t="str">
        <f>IF(OR(I528='גליון נתונים-פנימי'!$F$2,J528='גליון נתונים-פנימי'!$F$2),"","סוג או מס' זיהוי אינם תקינים")</f>
        <v>סוג או מס' זיהוי אינם תקינים</v>
      </c>
      <c r="N528" s="12" t="b">
        <f t="shared" si="26"/>
        <v>0</v>
      </c>
      <c r="O528" s="12" t="b">
        <f t="shared" si="26"/>
        <v>1</v>
      </c>
      <c r="P528" s="12" t="b">
        <f t="shared" si="27"/>
        <v>1</v>
      </c>
    </row>
    <row r="529" spans="1:16" x14ac:dyDescent="0.25">
      <c r="A529" s="12">
        <v>526</v>
      </c>
      <c r="B529" s="12"/>
      <c r="C529" s="13"/>
      <c r="D529" s="12"/>
      <c r="E529" s="12" t="s">
        <v>36</v>
      </c>
      <c r="F529" s="12"/>
      <c r="G529" s="14"/>
      <c r="H529" s="6" t="str">
        <f t="shared" si="25"/>
        <v/>
      </c>
      <c r="I529" s="12" t="str">
        <f>IF(AND(LEN(B529)&gt;0,B529='גליון נתונים-פנימי'!$D$4,LEN(C529)=8),TRUE,"סוג זיהוי או מס' דרכון לא תקין")</f>
        <v>סוג זיהוי או מס' דרכון לא תקין</v>
      </c>
      <c r="J529" s="12" t="str">
        <f>IF(AND(LEN(B529)&gt;0,B529='גליון נתונים-פנימי'!$D$3,MOD(MID(REPT(0,9-LEN(C529))&amp;C529,1,1)+MID("0246813579",MID(REPT(0,9-LEN(C529))&amp;C529,2,1)+1,1)+MID(REPT(0,9-LEN(C529))&amp;C529,3,1)+MID("0246813579",MID(REPT(0,9-LEN(C529))&amp;C529,4,1)+1,1)+MID(REPT(0,9-LEN(C529))&amp;C529,5,1)+MID("0246813579",MID(REPT(0,9-LEN(C529))&amp;C529,6,1)+1,1)+MID(REPT(0,9-LEN(C529))&amp;C529,7,1)+MID("0246813579",MID(REPT(0,9-LEN(C529))&amp;C529,8,1)+1,1)+MID(REPT(0,9-LEN(C529))&amp;C529,9,1),10)=0='גליון נתונים-פנימי'!$F$2,B529='גליון נתונים-פנימי'!$D$3),TRUE,"סוג זיהוי או מספר ת.ז לא תקינים")</f>
        <v>סוג זיהוי או מספר ת.ז לא תקינים</v>
      </c>
      <c r="M529" s="12" t="str">
        <f>IF(OR(I529='גליון נתונים-פנימי'!$F$2,J529='גליון נתונים-פנימי'!$F$2),"","סוג או מס' זיהוי אינם תקינים")</f>
        <v>סוג או מס' זיהוי אינם תקינים</v>
      </c>
      <c r="N529" s="12" t="b">
        <f t="shared" si="26"/>
        <v>0</v>
      </c>
      <c r="O529" s="12" t="b">
        <f t="shared" si="26"/>
        <v>1</v>
      </c>
      <c r="P529" s="12" t="b">
        <f t="shared" si="27"/>
        <v>1</v>
      </c>
    </row>
    <row r="530" spans="1:16" x14ac:dyDescent="0.25">
      <c r="A530" s="12">
        <v>527</v>
      </c>
      <c r="B530" s="12"/>
      <c r="C530" s="13"/>
      <c r="D530" s="12"/>
      <c r="E530" s="12" t="s">
        <v>36</v>
      </c>
      <c r="F530" s="12"/>
      <c r="G530" s="14"/>
      <c r="H530" s="6" t="str">
        <f t="shared" si="25"/>
        <v/>
      </c>
      <c r="I530" s="12" t="str">
        <f>IF(AND(LEN(B530)&gt;0,B530='גליון נתונים-פנימי'!$D$4,LEN(C530)=8),TRUE,"סוג זיהוי או מס' דרכון לא תקין")</f>
        <v>סוג זיהוי או מס' דרכון לא תקין</v>
      </c>
      <c r="J530" s="12" t="str">
        <f>IF(AND(LEN(B530)&gt;0,B530='גליון נתונים-פנימי'!$D$3,MOD(MID(REPT(0,9-LEN(C530))&amp;C530,1,1)+MID("0246813579",MID(REPT(0,9-LEN(C530))&amp;C530,2,1)+1,1)+MID(REPT(0,9-LEN(C530))&amp;C530,3,1)+MID("0246813579",MID(REPT(0,9-LEN(C530))&amp;C530,4,1)+1,1)+MID(REPT(0,9-LEN(C530))&amp;C530,5,1)+MID("0246813579",MID(REPT(0,9-LEN(C530))&amp;C530,6,1)+1,1)+MID(REPT(0,9-LEN(C530))&amp;C530,7,1)+MID("0246813579",MID(REPT(0,9-LEN(C530))&amp;C530,8,1)+1,1)+MID(REPT(0,9-LEN(C530))&amp;C530,9,1),10)=0='גליון נתונים-פנימי'!$F$2,B530='גליון נתונים-פנימי'!$D$3),TRUE,"סוג זיהוי או מספר ת.ז לא תקינים")</f>
        <v>סוג זיהוי או מספר ת.ז לא תקינים</v>
      </c>
      <c r="M530" s="12" t="str">
        <f>IF(OR(I530='גליון נתונים-פנימי'!$F$2,J530='גליון נתונים-פנימי'!$F$2),"","סוג או מס' זיהוי אינם תקינים")</f>
        <v>סוג או מס' זיהוי אינם תקינים</v>
      </c>
      <c r="N530" s="12" t="b">
        <f t="shared" si="26"/>
        <v>0</v>
      </c>
      <c r="O530" s="12" t="b">
        <f t="shared" si="26"/>
        <v>1</v>
      </c>
      <c r="P530" s="12" t="b">
        <f t="shared" si="27"/>
        <v>1</v>
      </c>
    </row>
    <row r="531" spans="1:16" x14ac:dyDescent="0.25">
      <c r="A531" s="12">
        <v>528</v>
      </c>
      <c r="B531" s="12"/>
      <c r="C531" s="13"/>
      <c r="D531" s="12"/>
      <c r="E531" s="12" t="s">
        <v>36</v>
      </c>
      <c r="F531" s="12"/>
      <c r="G531" s="14"/>
      <c r="H531" s="6" t="str">
        <f t="shared" si="25"/>
        <v/>
      </c>
      <c r="I531" s="12" t="str">
        <f>IF(AND(LEN(B531)&gt;0,B531='גליון נתונים-פנימי'!$D$4,LEN(C531)=8),TRUE,"סוג זיהוי או מס' דרכון לא תקין")</f>
        <v>סוג זיהוי או מס' דרכון לא תקין</v>
      </c>
      <c r="J531" s="12" t="str">
        <f>IF(AND(LEN(B531)&gt;0,B531='גליון נתונים-פנימי'!$D$3,MOD(MID(REPT(0,9-LEN(C531))&amp;C531,1,1)+MID("0246813579",MID(REPT(0,9-LEN(C531))&amp;C531,2,1)+1,1)+MID(REPT(0,9-LEN(C531))&amp;C531,3,1)+MID("0246813579",MID(REPT(0,9-LEN(C531))&amp;C531,4,1)+1,1)+MID(REPT(0,9-LEN(C531))&amp;C531,5,1)+MID("0246813579",MID(REPT(0,9-LEN(C531))&amp;C531,6,1)+1,1)+MID(REPT(0,9-LEN(C531))&amp;C531,7,1)+MID("0246813579",MID(REPT(0,9-LEN(C531))&amp;C531,8,1)+1,1)+MID(REPT(0,9-LEN(C531))&amp;C531,9,1),10)=0='גליון נתונים-פנימי'!$F$2,B531='גליון נתונים-פנימי'!$D$3),TRUE,"סוג זיהוי או מספר ת.ז לא תקינים")</f>
        <v>סוג זיהוי או מספר ת.ז לא תקינים</v>
      </c>
      <c r="M531" s="12" t="str">
        <f>IF(OR(I531='גליון נתונים-פנימי'!$F$2,J531='גליון נתונים-פנימי'!$F$2),"","סוג או מס' זיהוי אינם תקינים")</f>
        <v>סוג או מס' זיהוי אינם תקינים</v>
      </c>
      <c r="N531" s="12" t="b">
        <f t="shared" si="26"/>
        <v>0</v>
      </c>
      <c r="O531" s="12" t="b">
        <f t="shared" si="26"/>
        <v>1</v>
      </c>
      <c r="P531" s="12" t="b">
        <f t="shared" si="27"/>
        <v>1</v>
      </c>
    </row>
    <row r="532" spans="1:16" x14ac:dyDescent="0.25">
      <c r="A532" s="12">
        <v>529</v>
      </c>
      <c r="B532" s="12"/>
      <c r="C532" s="13"/>
      <c r="D532" s="12"/>
      <c r="E532" s="12" t="s">
        <v>36</v>
      </c>
      <c r="F532" s="12"/>
      <c r="G532" s="14"/>
      <c r="H532" s="6" t="str">
        <f t="shared" si="25"/>
        <v/>
      </c>
      <c r="I532" s="12" t="str">
        <f>IF(AND(LEN(B532)&gt;0,B532='גליון נתונים-פנימי'!$D$4,LEN(C532)=8),TRUE,"סוג זיהוי או מס' דרכון לא תקין")</f>
        <v>סוג זיהוי או מס' דרכון לא תקין</v>
      </c>
      <c r="J532" s="12" t="str">
        <f>IF(AND(LEN(B532)&gt;0,B532='גליון נתונים-פנימי'!$D$3,MOD(MID(REPT(0,9-LEN(C532))&amp;C532,1,1)+MID("0246813579",MID(REPT(0,9-LEN(C532))&amp;C532,2,1)+1,1)+MID(REPT(0,9-LEN(C532))&amp;C532,3,1)+MID("0246813579",MID(REPT(0,9-LEN(C532))&amp;C532,4,1)+1,1)+MID(REPT(0,9-LEN(C532))&amp;C532,5,1)+MID("0246813579",MID(REPT(0,9-LEN(C532))&amp;C532,6,1)+1,1)+MID(REPT(0,9-LEN(C532))&amp;C532,7,1)+MID("0246813579",MID(REPT(0,9-LEN(C532))&amp;C532,8,1)+1,1)+MID(REPT(0,9-LEN(C532))&amp;C532,9,1),10)=0='גליון נתונים-פנימי'!$F$2,B532='גליון נתונים-פנימי'!$D$3),TRUE,"סוג זיהוי או מספר ת.ז לא תקינים")</f>
        <v>סוג זיהוי או מספר ת.ז לא תקינים</v>
      </c>
      <c r="M532" s="12" t="str">
        <f>IF(OR(I532='גליון נתונים-פנימי'!$F$2,J532='גליון נתונים-פנימי'!$F$2),"","סוג או מס' זיהוי אינם תקינים")</f>
        <v>סוג או מס' זיהוי אינם תקינים</v>
      </c>
      <c r="N532" s="12" t="b">
        <f t="shared" si="26"/>
        <v>0</v>
      </c>
      <c r="O532" s="12" t="b">
        <f t="shared" si="26"/>
        <v>1</v>
      </c>
      <c r="P532" s="12" t="b">
        <f t="shared" si="27"/>
        <v>1</v>
      </c>
    </row>
    <row r="533" spans="1:16" x14ac:dyDescent="0.25">
      <c r="A533" s="12">
        <v>530</v>
      </c>
      <c r="B533" s="12"/>
      <c r="C533" s="13"/>
      <c r="D533" s="12"/>
      <c r="E533" s="12" t="s">
        <v>36</v>
      </c>
      <c r="F533" s="12"/>
      <c r="G533" s="14"/>
      <c r="H533" s="6" t="str">
        <f t="shared" si="25"/>
        <v/>
      </c>
      <c r="I533" s="12" t="str">
        <f>IF(AND(LEN(B533)&gt;0,B533='גליון נתונים-פנימי'!$D$4,LEN(C533)=8),TRUE,"סוג זיהוי או מס' דרכון לא תקין")</f>
        <v>סוג זיהוי או מס' דרכון לא תקין</v>
      </c>
      <c r="J533" s="12" t="str">
        <f>IF(AND(LEN(B533)&gt;0,B533='גליון נתונים-פנימי'!$D$3,MOD(MID(REPT(0,9-LEN(C533))&amp;C533,1,1)+MID("0246813579",MID(REPT(0,9-LEN(C533))&amp;C533,2,1)+1,1)+MID(REPT(0,9-LEN(C533))&amp;C533,3,1)+MID("0246813579",MID(REPT(0,9-LEN(C533))&amp;C533,4,1)+1,1)+MID(REPT(0,9-LEN(C533))&amp;C533,5,1)+MID("0246813579",MID(REPT(0,9-LEN(C533))&amp;C533,6,1)+1,1)+MID(REPT(0,9-LEN(C533))&amp;C533,7,1)+MID("0246813579",MID(REPT(0,9-LEN(C533))&amp;C533,8,1)+1,1)+MID(REPT(0,9-LEN(C533))&amp;C533,9,1),10)=0='גליון נתונים-פנימי'!$F$2,B533='גליון נתונים-פנימי'!$D$3),TRUE,"סוג זיהוי או מספר ת.ז לא תקינים")</f>
        <v>סוג זיהוי או מספר ת.ז לא תקינים</v>
      </c>
      <c r="M533" s="12" t="str">
        <f>IF(OR(I533='גליון נתונים-פנימי'!$F$2,J533='גליון נתונים-פנימי'!$F$2),"","סוג או מס' זיהוי אינם תקינים")</f>
        <v>סוג או מס' זיהוי אינם תקינים</v>
      </c>
      <c r="N533" s="12" t="b">
        <f t="shared" si="26"/>
        <v>0</v>
      </c>
      <c r="O533" s="12" t="b">
        <f t="shared" si="26"/>
        <v>1</v>
      </c>
      <c r="P533" s="12" t="b">
        <f t="shared" si="27"/>
        <v>1</v>
      </c>
    </row>
    <row r="534" spans="1:16" x14ac:dyDescent="0.25">
      <c r="A534" s="12">
        <v>531</v>
      </c>
      <c r="B534" s="12"/>
      <c r="C534" s="13"/>
      <c r="D534" s="12"/>
      <c r="E534" s="12" t="s">
        <v>36</v>
      </c>
      <c r="F534" s="12"/>
      <c r="G534" s="14"/>
      <c r="H534" s="6" t="str">
        <f t="shared" si="25"/>
        <v/>
      </c>
      <c r="I534" s="12" t="str">
        <f>IF(AND(LEN(B534)&gt;0,B534='גליון נתונים-פנימי'!$D$4,LEN(C534)=8),TRUE,"סוג זיהוי או מס' דרכון לא תקין")</f>
        <v>סוג זיהוי או מס' דרכון לא תקין</v>
      </c>
      <c r="J534" s="12" t="str">
        <f>IF(AND(LEN(B534)&gt;0,B534='גליון נתונים-פנימי'!$D$3,MOD(MID(REPT(0,9-LEN(C534))&amp;C534,1,1)+MID("0246813579",MID(REPT(0,9-LEN(C534))&amp;C534,2,1)+1,1)+MID(REPT(0,9-LEN(C534))&amp;C534,3,1)+MID("0246813579",MID(REPT(0,9-LEN(C534))&amp;C534,4,1)+1,1)+MID(REPT(0,9-LEN(C534))&amp;C534,5,1)+MID("0246813579",MID(REPT(0,9-LEN(C534))&amp;C534,6,1)+1,1)+MID(REPT(0,9-LEN(C534))&amp;C534,7,1)+MID("0246813579",MID(REPT(0,9-LEN(C534))&amp;C534,8,1)+1,1)+MID(REPT(0,9-LEN(C534))&amp;C534,9,1),10)=0='גליון נתונים-פנימי'!$F$2,B534='גליון נתונים-פנימי'!$D$3),TRUE,"סוג זיהוי או מספר ת.ז לא תקינים")</f>
        <v>סוג זיהוי או מספר ת.ז לא תקינים</v>
      </c>
      <c r="M534" s="12" t="str">
        <f>IF(OR(I534='גליון נתונים-פנימי'!$F$2,J534='גליון נתונים-פנימי'!$F$2),"","סוג או מס' זיהוי אינם תקינים")</f>
        <v>סוג או מס' זיהוי אינם תקינים</v>
      </c>
      <c r="N534" s="12" t="b">
        <f t="shared" si="26"/>
        <v>0</v>
      </c>
      <c r="O534" s="12" t="b">
        <f t="shared" si="26"/>
        <v>1</v>
      </c>
      <c r="P534" s="12" t="b">
        <f t="shared" si="27"/>
        <v>1</v>
      </c>
    </row>
    <row r="535" spans="1:16" x14ac:dyDescent="0.25">
      <c r="A535" s="12">
        <v>532</v>
      </c>
      <c r="B535" s="12"/>
      <c r="C535" s="13"/>
      <c r="D535" s="12"/>
      <c r="E535" s="12" t="s">
        <v>36</v>
      </c>
      <c r="F535" s="12"/>
      <c r="G535" s="14"/>
      <c r="H535" s="6" t="str">
        <f t="shared" si="25"/>
        <v/>
      </c>
      <c r="I535" s="12" t="str">
        <f>IF(AND(LEN(B535)&gt;0,B535='גליון נתונים-פנימי'!$D$4,LEN(C535)=8),TRUE,"סוג זיהוי או מס' דרכון לא תקין")</f>
        <v>סוג זיהוי או מס' דרכון לא תקין</v>
      </c>
      <c r="J535" s="12" t="str">
        <f>IF(AND(LEN(B535)&gt;0,B535='גליון נתונים-פנימי'!$D$3,MOD(MID(REPT(0,9-LEN(C535))&amp;C535,1,1)+MID("0246813579",MID(REPT(0,9-LEN(C535))&amp;C535,2,1)+1,1)+MID(REPT(0,9-LEN(C535))&amp;C535,3,1)+MID("0246813579",MID(REPT(0,9-LEN(C535))&amp;C535,4,1)+1,1)+MID(REPT(0,9-LEN(C535))&amp;C535,5,1)+MID("0246813579",MID(REPT(0,9-LEN(C535))&amp;C535,6,1)+1,1)+MID(REPT(0,9-LEN(C535))&amp;C535,7,1)+MID("0246813579",MID(REPT(0,9-LEN(C535))&amp;C535,8,1)+1,1)+MID(REPT(0,9-LEN(C535))&amp;C535,9,1),10)=0='גליון נתונים-פנימי'!$F$2,B535='גליון נתונים-פנימי'!$D$3),TRUE,"סוג זיהוי או מספר ת.ז לא תקינים")</f>
        <v>סוג זיהוי או מספר ת.ז לא תקינים</v>
      </c>
      <c r="M535" s="12" t="str">
        <f>IF(OR(I535='גליון נתונים-פנימי'!$F$2,J535='גליון נתונים-פנימי'!$F$2),"","סוג או מס' זיהוי אינם תקינים")</f>
        <v>סוג או מס' זיהוי אינם תקינים</v>
      </c>
      <c r="N535" s="12" t="b">
        <f t="shared" si="26"/>
        <v>0</v>
      </c>
      <c r="O535" s="12" t="b">
        <f t="shared" si="26"/>
        <v>1</v>
      </c>
      <c r="P535" s="12" t="b">
        <f t="shared" si="27"/>
        <v>1</v>
      </c>
    </row>
    <row r="536" spans="1:16" x14ac:dyDescent="0.25">
      <c r="A536" s="12">
        <v>533</v>
      </c>
      <c r="B536" s="12"/>
      <c r="C536" s="13"/>
      <c r="D536" s="12"/>
      <c r="E536" s="12" t="s">
        <v>36</v>
      </c>
      <c r="F536" s="12"/>
      <c r="G536" s="14"/>
      <c r="H536" s="6" t="str">
        <f t="shared" si="25"/>
        <v/>
      </c>
      <c r="I536" s="12" t="str">
        <f>IF(AND(LEN(B536)&gt;0,B536='גליון נתונים-פנימי'!$D$4,LEN(C536)=8),TRUE,"סוג זיהוי או מס' דרכון לא תקין")</f>
        <v>סוג זיהוי או מס' דרכון לא תקין</v>
      </c>
      <c r="J536" s="12" t="str">
        <f>IF(AND(LEN(B536)&gt;0,B536='גליון נתונים-פנימי'!$D$3,MOD(MID(REPT(0,9-LEN(C536))&amp;C536,1,1)+MID("0246813579",MID(REPT(0,9-LEN(C536))&amp;C536,2,1)+1,1)+MID(REPT(0,9-LEN(C536))&amp;C536,3,1)+MID("0246813579",MID(REPT(0,9-LEN(C536))&amp;C536,4,1)+1,1)+MID(REPT(0,9-LEN(C536))&amp;C536,5,1)+MID("0246813579",MID(REPT(0,9-LEN(C536))&amp;C536,6,1)+1,1)+MID(REPT(0,9-LEN(C536))&amp;C536,7,1)+MID("0246813579",MID(REPT(0,9-LEN(C536))&amp;C536,8,1)+1,1)+MID(REPT(0,9-LEN(C536))&amp;C536,9,1),10)=0='גליון נתונים-פנימי'!$F$2,B536='גליון נתונים-פנימי'!$D$3),TRUE,"סוג זיהוי או מספר ת.ז לא תקינים")</f>
        <v>סוג זיהוי או מספר ת.ז לא תקינים</v>
      </c>
      <c r="M536" s="12" t="str">
        <f>IF(OR(I536='גליון נתונים-פנימי'!$F$2,J536='גליון נתונים-פנימי'!$F$2),"","סוג או מס' זיהוי אינם תקינים")</f>
        <v>סוג או מס' זיהוי אינם תקינים</v>
      </c>
      <c r="N536" s="12" t="b">
        <f t="shared" si="26"/>
        <v>0</v>
      </c>
      <c r="O536" s="12" t="b">
        <f t="shared" si="26"/>
        <v>1</v>
      </c>
      <c r="P536" s="12" t="b">
        <f t="shared" si="27"/>
        <v>1</v>
      </c>
    </row>
    <row r="537" spans="1:16" x14ac:dyDescent="0.25">
      <c r="A537" s="12">
        <v>534</v>
      </c>
      <c r="B537" s="12"/>
      <c r="C537" s="13"/>
      <c r="D537" s="12"/>
      <c r="E537" s="12" t="s">
        <v>36</v>
      </c>
      <c r="F537" s="12"/>
      <c r="G537" s="14"/>
      <c r="H537" s="6" t="str">
        <f t="shared" si="25"/>
        <v/>
      </c>
      <c r="I537" s="12" t="str">
        <f>IF(AND(LEN(B537)&gt;0,B537='גליון נתונים-פנימי'!$D$4,LEN(C537)=8),TRUE,"סוג זיהוי או מס' דרכון לא תקין")</f>
        <v>סוג זיהוי או מס' דרכון לא תקין</v>
      </c>
      <c r="J537" s="12" t="str">
        <f>IF(AND(LEN(B537)&gt;0,B537='גליון נתונים-פנימי'!$D$3,MOD(MID(REPT(0,9-LEN(C537))&amp;C537,1,1)+MID("0246813579",MID(REPT(0,9-LEN(C537))&amp;C537,2,1)+1,1)+MID(REPT(0,9-LEN(C537))&amp;C537,3,1)+MID("0246813579",MID(REPT(0,9-LEN(C537))&amp;C537,4,1)+1,1)+MID(REPT(0,9-LEN(C537))&amp;C537,5,1)+MID("0246813579",MID(REPT(0,9-LEN(C537))&amp;C537,6,1)+1,1)+MID(REPT(0,9-LEN(C537))&amp;C537,7,1)+MID("0246813579",MID(REPT(0,9-LEN(C537))&amp;C537,8,1)+1,1)+MID(REPT(0,9-LEN(C537))&amp;C537,9,1),10)=0='גליון נתונים-פנימי'!$F$2,B537='גליון נתונים-פנימי'!$D$3),TRUE,"סוג זיהוי או מספר ת.ז לא תקינים")</f>
        <v>סוג זיהוי או מספר ת.ז לא תקינים</v>
      </c>
      <c r="M537" s="12" t="str">
        <f>IF(OR(I537='גליון נתונים-פנימי'!$F$2,J537='גליון נתונים-פנימי'!$F$2),"","סוג או מס' זיהוי אינם תקינים")</f>
        <v>סוג או מס' זיהוי אינם תקינים</v>
      </c>
      <c r="N537" s="12" t="b">
        <f t="shared" si="26"/>
        <v>0</v>
      </c>
      <c r="O537" s="12" t="b">
        <f t="shared" si="26"/>
        <v>1</v>
      </c>
      <c r="P537" s="12" t="b">
        <f t="shared" si="27"/>
        <v>1</v>
      </c>
    </row>
    <row r="538" spans="1:16" x14ac:dyDescent="0.25">
      <c r="A538" s="12">
        <v>535</v>
      </c>
      <c r="B538" s="12"/>
      <c r="C538" s="13"/>
      <c r="D538" s="12"/>
      <c r="E538" s="12" t="s">
        <v>36</v>
      </c>
      <c r="F538" s="12"/>
      <c r="G538" s="14"/>
      <c r="H538" s="6" t="str">
        <f t="shared" si="25"/>
        <v/>
      </c>
      <c r="I538" s="12" t="str">
        <f>IF(AND(LEN(B538)&gt;0,B538='גליון נתונים-פנימי'!$D$4,LEN(C538)=8),TRUE,"סוג זיהוי או מס' דרכון לא תקין")</f>
        <v>סוג זיהוי או מס' דרכון לא תקין</v>
      </c>
      <c r="J538" s="12" t="str">
        <f>IF(AND(LEN(B538)&gt;0,B538='גליון נתונים-פנימי'!$D$3,MOD(MID(REPT(0,9-LEN(C538))&amp;C538,1,1)+MID("0246813579",MID(REPT(0,9-LEN(C538))&amp;C538,2,1)+1,1)+MID(REPT(0,9-LEN(C538))&amp;C538,3,1)+MID("0246813579",MID(REPT(0,9-LEN(C538))&amp;C538,4,1)+1,1)+MID(REPT(0,9-LEN(C538))&amp;C538,5,1)+MID("0246813579",MID(REPT(0,9-LEN(C538))&amp;C538,6,1)+1,1)+MID(REPT(0,9-LEN(C538))&amp;C538,7,1)+MID("0246813579",MID(REPT(0,9-LEN(C538))&amp;C538,8,1)+1,1)+MID(REPT(0,9-LEN(C538))&amp;C538,9,1),10)=0='גליון נתונים-פנימי'!$F$2,B538='גליון נתונים-פנימי'!$D$3),TRUE,"סוג זיהוי או מספר ת.ז לא תקינים")</f>
        <v>סוג זיהוי או מספר ת.ז לא תקינים</v>
      </c>
      <c r="M538" s="12" t="str">
        <f>IF(OR(I538='גליון נתונים-פנימי'!$F$2,J538='גליון נתונים-פנימי'!$F$2),"","סוג או מס' זיהוי אינם תקינים")</f>
        <v>סוג או מס' זיהוי אינם תקינים</v>
      </c>
      <c r="N538" s="12" t="b">
        <f t="shared" si="26"/>
        <v>0</v>
      </c>
      <c r="O538" s="12" t="b">
        <f t="shared" si="26"/>
        <v>1</v>
      </c>
      <c r="P538" s="12" t="b">
        <f t="shared" si="27"/>
        <v>1</v>
      </c>
    </row>
    <row r="539" spans="1:16" x14ac:dyDescent="0.25">
      <c r="A539" s="12">
        <v>536</v>
      </c>
      <c r="B539" s="12"/>
      <c r="C539" s="13"/>
      <c r="D539" s="12"/>
      <c r="E539" s="12" t="s">
        <v>36</v>
      </c>
      <c r="F539" s="12"/>
      <c r="G539" s="14"/>
      <c r="H539" s="6" t="str">
        <f t="shared" si="25"/>
        <v/>
      </c>
      <c r="I539" s="12" t="str">
        <f>IF(AND(LEN(B539)&gt;0,B539='גליון נתונים-פנימי'!$D$4,LEN(C539)=8),TRUE,"סוג זיהוי או מס' דרכון לא תקין")</f>
        <v>סוג זיהוי או מס' דרכון לא תקין</v>
      </c>
      <c r="J539" s="12" t="str">
        <f>IF(AND(LEN(B539)&gt;0,B539='גליון נתונים-פנימי'!$D$3,MOD(MID(REPT(0,9-LEN(C539))&amp;C539,1,1)+MID("0246813579",MID(REPT(0,9-LEN(C539))&amp;C539,2,1)+1,1)+MID(REPT(0,9-LEN(C539))&amp;C539,3,1)+MID("0246813579",MID(REPT(0,9-LEN(C539))&amp;C539,4,1)+1,1)+MID(REPT(0,9-LEN(C539))&amp;C539,5,1)+MID("0246813579",MID(REPT(0,9-LEN(C539))&amp;C539,6,1)+1,1)+MID(REPT(0,9-LEN(C539))&amp;C539,7,1)+MID("0246813579",MID(REPT(0,9-LEN(C539))&amp;C539,8,1)+1,1)+MID(REPT(0,9-LEN(C539))&amp;C539,9,1),10)=0='גליון נתונים-פנימי'!$F$2,B539='גליון נתונים-פנימי'!$D$3),TRUE,"סוג זיהוי או מספר ת.ז לא תקינים")</f>
        <v>סוג זיהוי או מספר ת.ז לא תקינים</v>
      </c>
      <c r="M539" s="12" t="str">
        <f>IF(OR(I539='גליון נתונים-פנימי'!$F$2,J539='גליון נתונים-פנימי'!$F$2),"","סוג או מס' זיהוי אינם תקינים")</f>
        <v>סוג או מס' זיהוי אינם תקינים</v>
      </c>
      <c r="N539" s="12" t="b">
        <f t="shared" si="26"/>
        <v>0</v>
      </c>
      <c r="O539" s="12" t="b">
        <f t="shared" si="26"/>
        <v>1</v>
      </c>
      <c r="P539" s="12" t="b">
        <f t="shared" si="27"/>
        <v>1</v>
      </c>
    </row>
    <row r="540" spans="1:16" x14ac:dyDescent="0.25">
      <c r="A540" s="12">
        <v>537</v>
      </c>
      <c r="B540" s="12"/>
      <c r="C540" s="13"/>
      <c r="D540" s="12"/>
      <c r="E540" s="12" t="s">
        <v>36</v>
      </c>
      <c r="F540" s="12"/>
      <c r="G540" s="14"/>
      <c r="H540" s="6" t="str">
        <f t="shared" si="25"/>
        <v/>
      </c>
      <c r="I540" s="12" t="str">
        <f>IF(AND(LEN(B540)&gt;0,B540='גליון נתונים-פנימי'!$D$4,LEN(C540)=8),TRUE,"סוג זיהוי או מס' דרכון לא תקין")</f>
        <v>סוג זיהוי או מס' דרכון לא תקין</v>
      </c>
      <c r="J540" s="12" t="str">
        <f>IF(AND(LEN(B540)&gt;0,B540='גליון נתונים-פנימי'!$D$3,MOD(MID(REPT(0,9-LEN(C540))&amp;C540,1,1)+MID("0246813579",MID(REPT(0,9-LEN(C540))&amp;C540,2,1)+1,1)+MID(REPT(0,9-LEN(C540))&amp;C540,3,1)+MID("0246813579",MID(REPT(0,9-LEN(C540))&amp;C540,4,1)+1,1)+MID(REPT(0,9-LEN(C540))&amp;C540,5,1)+MID("0246813579",MID(REPT(0,9-LEN(C540))&amp;C540,6,1)+1,1)+MID(REPT(0,9-LEN(C540))&amp;C540,7,1)+MID("0246813579",MID(REPT(0,9-LEN(C540))&amp;C540,8,1)+1,1)+MID(REPT(0,9-LEN(C540))&amp;C540,9,1),10)=0='גליון נתונים-פנימי'!$F$2,B540='גליון נתונים-פנימי'!$D$3),TRUE,"סוג זיהוי או מספר ת.ז לא תקינים")</f>
        <v>סוג זיהוי או מספר ת.ז לא תקינים</v>
      </c>
      <c r="M540" s="12" t="str">
        <f>IF(OR(I540='גליון נתונים-פנימי'!$F$2,J540='גליון נתונים-פנימי'!$F$2),"","סוג או מס' זיהוי אינם תקינים")</f>
        <v>סוג או מס' זיהוי אינם תקינים</v>
      </c>
      <c r="N540" s="12" t="b">
        <f t="shared" si="26"/>
        <v>0</v>
      </c>
      <c r="O540" s="12" t="b">
        <f t="shared" si="26"/>
        <v>1</v>
      </c>
      <c r="P540" s="12" t="b">
        <f t="shared" si="27"/>
        <v>1</v>
      </c>
    </row>
    <row r="541" spans="1:16" x14ac:dyDescent="0.25">
      <c r="A541" s="12">
        <v>538</v>
      </c>
      <c r="B541" s="12"/>
      <c r="C541" s="13"/>
      <c r="D541" s="12"/>
      <c r="E541" s="12" t="s">
        <v>36</v>
      </c>
      <c r="F541" s="12"/>
      <c r="G541" s="14"/>
      <c r="H541" s="6" t="str">
        <f t="shared" si="25"/>
        <v/>
      </c>
      <c r="I541" s="12" t="str">
        <f>IF(AND(LEN(B541)&gt;0,B541='גליון נתונים-פנימי'!$D$4,LEN(C541)=8),TRUE,"סוג זיהוי או מס' דרכון לא תקין")</f>
        <v>סוג זיהוי או מס' דרכון לא תקין</v>
      </c>
      <c r="J541" s="12" t="str">
        <f>IF(AND(LEN(B541)&gt;0,B541='גליון נתונים-פנימי'!$D$3,MOD(MID(REPT(0,9-LEN(C541))&amp;C541,1,1)+MID("0246813579",MID(REPT(0,9-LEN(C541))&amp;C541,2,1)+1,1)+MID(REPT(0,9-LEN(C541))&amp;C541,3,1)+MID("0246813579",MID(REPT(0,9-LEN(C541))&amp;C541,4,1)+1,1)+MID(REPT(0,9-LEN(C541))&amp;C541,5,1)+MID("0246813579",MID(REPT(0,9-LEN(C541))&amp;C541,6,1)+1,1)+MID(REPT(0,9-LEN(C541))&amp;C541,7,1)+MID("0246813579",MID(REPT(0,9-LEN(C541))&amp;C541,8,1)+1,1)+MID(REPT(0,9-LEN(C541))&amp;C541,9,1),10)=0='גליון נתונים-פנימי'!$F$2,B541='גליון נתונים-פנימי'!$D$3),TRUE,"סוג זיהוי או מספר ת.ז לא תקינים")</f>
        <v>סוג זיהוי או מספר ת.ז לא תקינים</v>
      </c>
      <c r="M541" s="12" t="str">
        <f>IF(OR(I541='גליון נתונים-פנימי'!$F$2,J541='גליון נתונים-פנימי'!$F$2),"","סוג או מס' זיהוי אינם תקינים")</f>
        <v>סוג או מס' זיהוי אינם תקינים</v>
      </c>
      <c r="N541" s="12" t="b">
        <f t="shared" si="26"/>
        <v>0</v>
      </c>
      <c r="O541" s="12" t="b">
        <f t="shared" si="26"/>
        <v>1</v>
      </c>
      <c r="P541" s="12" t="b">
        <f t="shared" si="27"/>
        <v>1</v>
      </c>
    </row>
    <row r="542" spans="1:16" x14ac:dyDescent="0.25">
      <c r="A542" s="12">
        <v>539</v>
      </c>
      <c r="B542" s="12"/>
      <c r="C542" s="13"/>
      <c r="D542" s="12"/>
      <c r="E542" s="12" t="s">
        <v>36</v>
      </c>
      <c r="F542" s="12"/>
      <c r="G542" s="14"/>
      <c r="H542" s="6" t="str">
        <f t="shared" si="25"/>
        <v/>
      </c>
      <c r="I542" s="12" t="str">
        <f>IF(AND(LEN(B542)&gt;0,B542='גליון נתונים-פנימי'!$D$4,LEN(C542)=8),TRUE,"סוג זיהוי או מס' דרכון לא תקין")</f>
        <v>סוג זיהוי או מס' דרכון לא תקין</v>
      </c>
      <c r="J542" s="12" t="str">
        <f>IF(AND(LEN(B542)&gt;0,B542='גליון נתונים-פנימי'!$D$3,MOD(MID(REPT(0,9-LEN(C542))&amp;C542,1,1)+MID("0246813579",MID(REPT(0,9-LEN(C542))&amp;C542,2,1)+1,1)+MID(REPT(0,9-LEN(C542))&amp;C542,3,1)+MID("0246813579",MID(REPT(0,9-LEN(C542))&amp;C542,4,1)+1,1)+MID(REPT(0,9-LEN(C542))&amp;C542,5,1)+MID("0246813579",MID(REPT(0,9-LEN(C542))&amp;C542,6,1)+1,1)+MID(REPT(0,9-LEN(C542))&amp;C542,7,1)+MID("0246813579",MID(REPT(0,9-LEN(C542))&amp;C542,8,1)+1,1)+MID(REPT(0,9-LEN(C542))&amp;C542,9,1),10)=0='גליון נתונים-פנימי'!$F$2,B542='גליון נתונים-פנימי'!$D$3),TRUE,"סוג זיהוי או מספר ת.ז לא תקינים")</f>
        <v>סוג זיהוי או מספר ת.ז לא תקינים</v>
      </c>
      <c r="M542" s="12" t="str">
        <f>IF(OR(I542='גליון נתונים-פנימי'!$F$2,J542='גליון נתונים-פנימי'!$F$2),"","סוג או מס' זיהוי אינם תקינים")</f>
        <v>סוג או מס' זיהוי אינם תקינים</v>
      </c>
      <c r="N542" s="12" t="b">
        <f t="shared" si="26"/>
        <v>0</v>
      </c>
      <c r="O542" s="12" t="b">
        <f t="shared" si="26"/>
        <v>1</v>
      </c>
      <c r="P542" s="12" t="b">
        <f t="shared" si="27"/>
        <v>1</v>
      </c>
    </row>
    <row r="543" spans="1:16" x14ac:dyDescent="0.25">
      <c r="A543" s="12">
        <v>540</v>
      </c>
      <c r="B543" s="12"/>
      <c r="C543" s="13"/>
      <c r="D543" s="12"/>
      <c r="E543" s="12" t="s">
        <v>36</v>
      </c>
      <c r="F543" s="12"/>
      <c r="G543" s="14"/>
      <c r="H543" s="6" t="str">
        <f t="shared" si="25"/>
        <v/>
      </c>
      <c r="I543" s="12" t="str">
        <f>IF(AND(LEN(B543)&gt;0,B543='גליון נתונים-פנימי'!$D$4,LEN(C543)=8),TRUE,"סוג זיהוי או מס' דרכון לא תקין")</f>
        <v>סוג זיהוי או מס' דרכון לא תקין</v>
      </c>
      <c r="J543" s="12" t="str">
        <f>IF(AND(LEN(B543)&gt;0,B543='גליון נתונים-פנימי'!$D$3,MOD(MID(REPT(0,9-LEN(C543))&amp;C543,1,1)+MID("0246813579",MID(REPT(0,9-LEN(C543))&amp;C543,2,1)+1,1)+MID(REPT(0,9-LEN(C543))&amp;C543,3,1)+MID("0246813579",MID(REPT(0,9-LEN(C543))&amp;C543,4,1)+1,1)+MID(REPT(0,9-LEN(C543))&amp;C543,5,1)+MID("0246813579",MID(REPT(0,9-LEN(C543))&amp;C543,6,1)+1,1)+MID(REPT(0,9-LEN(C543))&amp;C543,7,1)+MID("0246813579",MID(REPT(0,9-LEN(C543))&amp;C543,8,1)+1,1)+MID(REPT(0,9-LEN(C543))&amp;C543,9,1),10)=0='גליון נתונים-פנימי'!$F$2,B543='גליון נתונים-פנימי'!$D$3),TRUE,"סוג זיהוי או מספר ת.ז לא תקינים")</f>
        <v>סוג זיהוי או מספר ת.ז לא תקינים</v>
      </c>
      <c r="M543" s="12" t="str">
        <f>IF(OR(I543='גליון נתונים-פנימי'!$F$2,J543='גליון נתונים-פנימי'!$F$2),"","סוג או מס' זיהוי אינם תקינים")</f>
        <v>סוג או מס' זיהוי אינם תקינים</v>
      </c>
      <c r="N543" s="12" t="b">
        <f t="shared" si="26"/>
        <v>0</v>
      </c>
      <c r="O543" s="12" t="b">
        <f t="shared" si="26"/>
        <v>1</v>
      </c>
      <c r="P543" s="12" t="b">
        <f t="shared" si="27"/>
        <v>1</v>
      </c>
    </row>
    <row r="544" spans="1:16" x14ac:dyDescent="0.25">
      <c r="A544" s="12">
        <v>541</v>
      </c>
      <c r="B544" s="12"/>
      <c r="C544" s="13"/>
      <c r="D544" s="12"/>
      <c r="E544" s="12" t="s">
        <v>36</v>
      </c>
      <c r="F544" s="12"/>
      <c r="G544" s="14"/>
      <c r="H544" s="6" t="str">
        <f t="shared" si="25"/>
        <v/>
      </c>
      <c r="I544" s="12" t="str">
        <f>IF(AND(LEN(B544)&gt;0,B544='גליון נתונים-פנימי'!$D$4,LEN(C544)=8),TRUE,"סוג זיהוי או מס' דרכון לא תקין")</f>
        <v>סוג זיהוי או מס' דרכון לא תקין</v>
      </c>
      <c r="J544" s="12" t="str">
        <f>IF(AND(LEN(B544)&gt;0,B544='גליון נתונים-פנימי'!$D$3,MOD(MID(REPT(0,9-LEN(C544))&amp;C544,1,1)+MID("0246813579",MID(REPT(0,9-LEN(C544))&amp;C544,2,1)+1,1)+MID(REPT(0,9-LEN(C544))&amp;C544,3,1)+MID("0246813579",MID(REPT(0,9-LEN(C544))&amp;C544,4,1)+1,1)+MID(REPT(0,9-LEN(C544))&amp;C544,5,1)+MID("0246813579",MID(REPT(0,9-LEN(C544))&amp;C544,6,1)+1,1)+MID(REPT(0,9-LEN(C544))&amp;C544,7,1)+MID("0246813579",MID(REPT(0,9-LEN(C544))&amp;C544,8,1)+1,1)+MID(REPT(0,9-LEN(C544))&amp;C544,9,1),10)=0='גליון נתונים-פנימי'!$F$2,B544='גליון נתונים-פנימי'!$D$3),TRUE,"סוג זיהוי או מספר ת.ז לא תקינים")</f>
        <v>סוג זיהוי או מספר ת.ז לא תקינים</v>
      </c>
      <c r="M544" s="12" t="str">
        <f>IF(OR(I544='גליון נתונים-פנימי'!$F$2,J544='גליון נתונים-פנימי'!$F$2),"","סוג או מס' זיהוי אינם תקינים")</f>
        <v>סוג או מס' זיהוי אינם תקינים</v>
      </c>
      <c r="N544" s="12" t="b">
        <f t="shared" si="26"/>
        <v>0</v>
      </c>
      <c r="O544" s="12" t="b">
        <f t="shared" si="26"/>
        <v>1</v>
      </c>
      <c r="P544" s="12" t="b">
        <f t="shared" si="27"/>
        <v>1</v>
      </c>
    </row>
    <row r="545" spans="1:16" x14ac:dyDescent="0.25">
      <c r="A545" s="12">
        <v>542</v>
      </c>
      <c r="B545" s="12"/>
      <c r="C545" s="13"/>
      <c r="D545" s="12"/>
      <c r="E545" s="12" t="s">
        <v>36</v>
      </c>
      <c r="F545" s="12"/>
      <c r="G545" s="14"/>
      <c r="H545" s="6" t="str">
        <f t="shared" si="25"/>
        <v/>
      </c>
      <c r="I545" s="12" t="str">
        <f>IF(AND(LEN(B545)&gt;0,B545='גליון נתונים-פנימי'!$D$4,LEN(C545)=8),TRUE,"סוג זיהוי או מס' דרכון לא תקין")</f>
        <v>סוג זיהוי או מס' דרכון לא תקין</v>
      </c>
      <c r="J545" s="12" t="str">
        <f>IF(AND(LEN(B545)&gt;0,B545='גליון נתונים-פנימי'!$D$3,MOD(MID(REPT(0,9-LEN(C545))&amp;C545,1,1)+MID("0246813579",MID(REPT(0,9-LEN(C545))&amp;C545,2,1)+1,1)+MID(REPT(0,9-LEN(C545))&amp;C545,3,1)+MID("0246813579",MID(REPT(0,9-LEN(C545))&amp;C545,4,1)+1,1)+MID(REPT(0,9-LEN(C545))&amp;C545,5,1)+MID("0246813579",MID(REPT(0,9-LEN(C545))&amp;C545,6,1)+1,1)+MID(REPT(0,9-LEN(C545))&amp;C545,7,1)+MID("0246813579",MID(REPT(0,9-LEN(C545))&amp;C545,8,1)+1,1)+MID(REPT(0,9-LEN(C545))&amp;C545,9,1),10)=0='גליון נתונים-פנימי'!$F$2,B545='גליון נתונים-פנימי'!$D$3),TRUE,"סוג זיהוי או מספר ת.ז לא תקינים")</f>
        <v>סוג זיהוי או מספר ת.ז לא תקינים</v>
      </c>
      <c r="M545" s="12" t="str">
        <f>IF(OR(I545='גליון נתונים-פנימי'!$F$2,J545='גליון נתונים-פנימי'!$F$2),"","סוג או מס' זיהוי אינם תקינים")</f>
        <v>סוג או מס' זיהוי אינם תקינים</v>
      </c>
      <c r="N545" s="12" t="b">
        <f t="shared" si="26"/>
        <v>0</v>
      </c>
      <c r="O545" s="12" t="b">
        <f t="shared" si="26"/>
        <v>1</v>
      </c>
      <c r="P545" s="12" t="b">
        <f t="shared" si="27"/>
        <v>1</v>
      </c>
    </row>
    <row r="546" spans="1:16" x14ac:dyDescent="0.25">
      <c r="A546" s="12">
        <v>543</v>
      </c>
      <c r="B546" s="12"/>
      <c r="C546" s="13"/>
      <c r="D546" s="12"/>
      <c r="E546" s="12" t="s">
        <v>36</v>
      </c>
      <c r="F546" s="12"/>
      <c r="G546" s="14"/>
      <c r="H546" s="6" t="str">
        <f t="shared" si="25"/>
        <v/>
      </c>
      <c r="I546" s="12" t="str">
        <f>IF(AND(LEN(B546)&gt;0,B546='גליון נתונים-פנימי'!$D$4,LEN(C546)=8),TRUE,"סוג זיהוי או מס' דרכון לא תקין")</f>
        <v>סוג זיהוי או מס' דרכון לא תקין</v>
      </c>
      <c r="J546" s="12" t="str">
        <f>IF(AND(LEN(B546)&gt;0,B546='גליון נתונים-פנימי'!$D$3,MOD(MID(REPT(0,9-LEN(C546))&amp;C546,1,1)+MID("0246813579",MID(REPT(0,9-LEN(C546))&amp;C546,2,1)+1,1)+MID(REPT(0,9-LEN(C546))&amp;C546,3,1)+MID("0246813579",MID(REPT(0,9-LEN(C546))&amp;C546,4,1)+1,1)+MID(REPT(0,9-LEN(C546))&amp;C546,5,1)+MID("0246813579",MID(REPT(0,9-LEN(C546))&amp;C546,6,1)+1,1)+MID(REPT(0,9-LEN(C546))&amp;C546,7,1)+MID("0246813579",MID(REPT(0,9-LEN(C546))&amp;C546,8,1)+1,1)+MID(REPT(0,9-LEN(C546))&amp;C546,9,1),10)=0='גליון נתונים-פנימי'!$F$2,B546='גליון נתונים-פנימי'!$D$3),TRUE,"סוג זיהוי או מספר ת.ז לא תקינים")</f>
        <v>סוג זיהוי או מספר ת.ז לא תקינים</v>
      </c>
      <c r="M546" s="12" t="str">
        <f>IF(OR(I546='גליון נתונים-פנימי'!$F$2,J546='גליון נתונים-פנימי'!$F$2),"","סוג או מס' זיהוי אינם תקינים")</f>
        <v>סוג או מס' זיהוי אינם תקינים</v>
      </c>
      <c r="N546" s="12" t="b">
        <f t="shared" si="26"/>
        <v>0</v>
      </c>
      <c r="O546" s="12" t="b">
        <f t="shared" si="26"/>
        <v>1</v>
      </c>
      <c r="P546" s="12" t="b">
        <f t="shared" si="27"/>
        <v>1</v>
      </c>
    </row>
    <row r="547" spans="1:16" x14ac:dyDescent="0.25">
      <c r="A547" s="12">
        <v>544</v>
      </c>
      <c r="B547" s="12"/>
      <c r="C547" s="13"/>
      <c r="D547" s="12"/>
      <c r="E547" s="12" t="s">
        <v>36</v>
      </c>
      <c r="F547" s="12"/>
      <c r="G547" s="14"/>
      <c r="H547" s="6" t="str">
        <f t="shared" si="25"/>
        <v/>
      </c>
      <c r="I547" s="12" t="str">
        <f>IF(AND(LEN(B547)&gt;0,B547='גליון נתונים-פנימי'!$D$4,LEN(C547)=8),TRUE,"סוג זיהוי או מס' דרכון לא תקין")</f>
        <v>סוג זיהוי או מס' דרכון לא תקין</v>
      </c>
      <c r="J547" s="12" t="str">
        <f>IF(AND(LEN(B547)&gt;0,B547='גליון נתונים-פנימי'!$D$3,MOD(MID(REPT(0,9-LEN(C547))&amp;C547,1,1)+MID("0246813579",MID(REPT(0,9-LEN(C547))&amp;C547,2,1)+1,1)+MID(REPT(0,9-LEN(C547))&amp;C547,3,1)+MID("0246813579",MID(REPT(0,9-LEN(C547))&amp;C547,4,1)+1,1)+MID(REPT(0,9-LEN(C547))&amp;C547,5,1)+MID("0246813579",MID(REPT(0,9-LEN(C547))&amp;C547,6,1)+1,1)+MID(REPT(0,9-LEN(C547))&amp;C547,7,1)+MID("0246813579",MID(REPT(0,9-LEN(C547))&amp;C547,8,1)+1,1)+MID(REPT(0,9-LEN(C547))&amp;C547,9,1),10)=0='גליון נתונים-פנימי'!$F$2,B547='גליון נתונים-פנימי'!$D$3),TRUE,"סוג זיהוי או מספר ת.ז לא תקינים")</f>
        <v>סוג זיהוי או מספר ת.ז לא תקינים</v>
      </c>
      <c r="M547" s="12" t="str">
        <f>IF(OR(I547='גליון נתונים-פנימי'!$F$2,J547='גליון נתונים-פנימי'!$F$2),"","סוג או מס' זיהוי אינם תקינים")</f>
        <v>סוג או מס' זיהוי אינם תקינים</v>
      </c>
      <c r="N547" s="12" t="b">
        <f t="shared" si="26"/>
        <v>0</v>
      </c>
      <c r="O547" s="12" t="b">
        <f t="shared" si="26"/>
        <v>1</v>
      </c>
      <c r="P547" s="12" t="b">
        <f t="shared" si="27"/>
        <v>1</v>
      </c>
    </row>
    <row r="548" spans="1:16" x14ac:dyDescent="0.25">
      <c r="A548" s="12">
        <v>545</v>
      </c>
      <c r="B548" s="12"/>
      <c r="C548" s="13"/>
      <c r="D548" s="12"/>
      <c r="E548" s="12" t="s">
        <v>36</v>
      </c>
      <c r="F548" s="12"/>
      <c r="G548" s="14"/>
      <c r="H548" s="6" t="str">
        <f t="shared" si="25"/>
        <v/>
      </c>
      <c r="I548" s="12" t="str">
        <f>IF(AND(LEN(B548)&gt;0,B548='גליון נתונים-פנימי'!$D$4,LEN(C548)=8),TRUE,"סוג זיהוי או מס' דרכון לא תקין")</f>
        <v>סוג זיהוי או מס' דרכון לא תקין</v>
      </c>
      <c r="J548" s="12" t="str">
        <f>IF(AND(LEN(B548)&gt;0,B548='גליון נתונים-פנימי'!$D$3,MOD(MID(REPT(0,9-LEN(C548))&amp;C548,1,1)+MID("0246813579",MID(REPT(0,9-LEN(C548))&amp;C548,2,1)+1,1)+MID(REPT(0,9-LEN(C548))&amp;C548,3,1)+MID("0246813579",MID(REPT(0,9-LEN(C548))&amp;C548,4,1)+1,1)+MID(REPT(0,9-LEN(C548))&amp;C548,5,1)+MID("0246813579",MID(REPT(0,9-LEN(C548))&amp;C548,6,1)+1,1)+MID(REPT(0,9-LEN(C548))&amp;C548,7,1)+MID("0246813579",MID(REPT(0,9-LEN(C548))&amp;C548,8,1)+1,1)+MID(REPT(0,9-LEN(C548))&amp;C548,9,1),10)=0='גליון נתונים-פנימי'!$F$2,B548='גליון נתונים-פנימי'!$D$3),TRUE,"סוג זיהוי או מספר ת.ז לא תקינים")</f>
        <v>סוג זיהוי או מספר ת.ז לא תקינים</v>
      </c>
      <c r="M548" s="12" t="str">
        <f>IF(OR(I548='גליון נתונים-פנימי'!$F$2,J548='גליון נתונים-פנימי'!$F$2),"","סוג או מס' זיהוי אינם תקינים")</f>
        <v>סוג או מס' זיהוי אינם תקינים</v>
      </c>
      <c r="N548" s="12" t="b">
        <f t="shared" si="26"/>
        <v>0</v>
      </c>
      <c r="O548" s="12" t="b">
        <f t="shared" si="26"/>
        <v>1</v>
      </c>
      <c r="P548" s="12" t="b">
        <f t="shared" si="27"/>
        <v>1</v>
      </c>
    </row>
    <row r="549" spans="1:16" x14ac:dyDescent="0.25">
      <c r="A549" s="12">
        <v>546</v>
      </c>
      <c r="B549" s="12"/>
      <c r="C549" s="13"/>
      <c r="D549" s="12"/>
      <c r="E549" s="12" t="s">
        <v>36</v>
      </c>
      <c r="F549" s="12"/>
      <c r="G549" s="14"/>
      <c r="H549" s="6" t="str">
        <f t="shared" si="25"/>
        <v/>
      </c>
      <c r="I549" s="12" t="str">
        <f>IF(AND(LEN(B549)&gt;0,B549='גליון נתונים-פנימי'!$D$4,LEN(C549)=8),TRUE,"סוג זיהוי או מס' דרכון לא תקין")</f>
        <v>סוג זיהוי או מס' דרכון לא תקין</v>
      </c>
      <c r="J549" s="12" t="str">
        <f>IF(AND(LEN(B549)&gt;0,B549='גליון נתונים-פנימי'!$D$3,MOD(MID(REPT(0,9-LEN(C549))&amp;C549,1,1)+MID("0246813579",MID(REPT(0,9-LEN(C549))&amp;C549,2,1)+1,1)+MID(REPT(0,9-LEN(C549))&amp;C549,3,1)+MID("0246813579",MID(REPT(0,9-LEN(C549))&amp;C549,4,1)+1,1)+MID(REPT(0,9-LEN(C549))&amp;C549,5,1)+MID("0246813579",MID(REPT(0,9-LEN(C549))&amp;C549,6,1)+1,1)+MID(REPT(0,9-LEN(C549))&amp;C549,7,1)+MID("0246813579",MID(REPT(0,9-LEN(C549))&amp;C549,8,1)+1,1)+MID(REPT(0,9-LEN(C549))&amp;C549,9,1),10)=0='גליון נתונים-פנימי'!$F$2,B549='גליון נתונים-פנימי'!$D$3),TRUE,"סוג זיהוי או מספר ת.ז לא תקינים")</f>
        <v>סוג זיהוי או מספר ת.ז לא תקינים</v>
      </c>
      <c r="M549" s="12" t="str">
        <f>IF(OR(I549='גליון נתונים-פנימי'!$F$2,J549='גליון נתונים-פנימי'!$F$2),"","סוג או מס' זיהוי אינם תקינים")</f>
        <v>סוג או מס' זיהוי אינם תקינים</v>
      </c>
      <c r="N549" s="12" t="b">
        <f t="shared" si="26"/>
        <v>0</v>
      </c>
      <c r="O549" s="12" t="b">
        <f t="shared" si="26"/>
        <v>1</v>
      </c>
      <c r="P549" s="12" t="b">
        <f t="shared" si="27"/>
        <v>1</v>
      </c>
    </row>
    <row r="550" spans="1:16" x14ac:dyDescent="0.25">
      <c r="A550" s="12">
        <v>547</v>
      </c>
      <c r="B550" s="12"/>
      <c r="C550" s="13"/>
      <c r="D550" s="12"/>
      <c r="E550" s="12" t="s">
        <v>36</v>
      </c>
      <c r="F550" s="12"/>
      <c r="G550" s="14"/>
      <c r="H550" s="6" t="str">
        <f t="shared" si="25"/>
        <v/>
      </c>
      <c r="I550" s="12" t="str">
        <f>IF(AND(LEN(B550)&gt;0,B550='גליון נתונים-פנימי'!$D$4,LEN(C550)=8),TRUE,"סוג זיהוי או מס' דרכון לא תקין")</f>
        <v>סוג זיהוי או מס' דרכון לא תקין</v>
      </c>
      <c r="J550" s="12" t="str">
        <f>IF(AND(LEN(B550)&gt;0,B550='גליון נתונים-פנימי'!$D$3,MOD(MID(REPT(0,9-LEN(C550))&amp;C550,1,1)+MID("0246813579",MID(REPT(0,9-LEN(C550))&amp;C550,2,1)+1,1)+MID(REPT(0,9-LEN(C550))&amp;C550,3,1)+MID("0246813579",MID(REPT(0,9-LEN(C550))&amp;C550,4,1)+1,1)+MID(REPT(0,9-LEN(C550))&amp;C550,5,1)+MID("0246813579",MID(REPT(0,9-LEN(C550))&amp;C550,6,1)+1,1)+MID(REPT(0,9-LEN(C550))&amp;C550,7,1)+MID("0246813579",MID(REPT(0,9-LEN(C550))&amp;C550,8,1)+1,1)+MID(REPT(0,9-LEN(C550))&amp;C550,9,1),10)=0='גליון נתונים-פנימי'!$F$2,B550='גליון נתונים-פנימי'!$D$3),TRUE,"סוג זיהוי או מספר ת.ז לא תקינים")</f>
        <v>סוג זיהוי או מספר ת.ז לא תקינים</v>
      </c>
      <c r="M550" s="12" t="str">
        <f>IF(OR(I550='גליון נתונים-פנימי'!$F$2,J550='גליון נתונים-פנימי'!$F$2),"","סוג או מס' זיהוי אינם תקינים")</f>
        <v>סוג או מס' זיהוי אינם תקינים</v>
      </c>
      <c r="N550" s="12" t="b">
        <f t="shared" si="26"/>
        <v>0</v>
      </c>
      <c r="O550" s="12" t="b">
        <f t="shared" si="26"/>
        <v>1</v>
      </c>
      <c r="P550" s="12" t="b">
        <f t="shared" si="27"/>
        <v>1</v>
      </c>
    </row>
    <row r="551" spans="1:16" x14ac:dyDescent="0.25">
      <c r="A551" s="12">
        <v>548</v>
      </c>
      <c r="B551" s="12"/>
      <c r="C551" s="13"/>
      <c r="D551" s="12"/>
      <c r="E551" s="12" t="s">
        <v>36</v>
      </c>
      <c r="F551" s="12"/>
      <c r="G551" s="14"/>
      <c r="H551" s="6" t="str">
        <f t="shared" si="25"/>
        <v/>
      </c>
      <c r="I551" s="12" t="str">
        <f>IF(AND(LEN(B551)&gt;0,B551='גליון נתונים-פנימי'!$D$4,LEN(C551)=8),TRUE,"סוג זיהוי או מס' דרכון לא תקין")</f>
        <v>סוג זיהוי או מס' דרכון לא תקין</v>
      </c>
      <c r="J551" s="12" t="str">
        <f>IF(AND(LEN(B551)&gt;0,B551='גליון נתונים-פנימי'!$D$3,MOD(MID(REPT(0,9-LEN(C551))&amp;C551,1,1)+MID("0246813579",MID(REPT(0,9-LEN(C551))&amp;C551,2,1)+1,1)+MID(REPT(0,9-LEN(C551))&amp;C551,3,1)+MID("0246813579",MID(REPT(0,9-LEN(C551))&amp;C551,4,1)+1,1)+MID(REPT(0,9-LEN(C551))&amp;C551,5,1)+MID("0246813579",MID(REPT(0,9-LEN(C551))&amp;C551,6,1)+1,1)+MID(REPT(0,9-LEN(C551))&amp;C551,7,1)+MID("0246813579",MID(REPT(0,9-LEN(C551))&amp;C551,8,1)+1,1)+MID(REPT(0,9-LEN(C551))&amp;C551,9,1),10)=0='גליון נתונים-פנימי'!$F$2,B551='גליון נתונים-פנימי'!$D$3),TRUE,"סוג זיהוי או מספר ת.ז לא תקינים")</f>
        <v>סוג זיהוי או מספר ת.ז לא תקינים</v>
      </c>
      <c r="M551" s="12" t="str">
        <f>IF(OR(I551='גליון נתונים-פנימי'!$F$2,J551='גליון נתונים-פנימי'!$F$2),"","סוג או מס' זיהוי אינם תקינים")</f>
        <v>סוג או מס' זיהוי אינם תקינים</v>
      </c>
      <c r="N551" s="12" t="b">
        <f t="shared" si="26"/>
        <v>0</v>
      </c>
      <c r="O551" s="12" t="b">
        <f t="shared" si="26"/>
        <v>1</v>
      </c>
      <c r="P551" s="12" t="b">
        <f t="shared" si="27"/>
        <v>1</v>
      </c>
    </row>
    <row r="552" spans="1:16" x14ac:dyDescent="0.25">
      <c r="A552" s="12">
        <v>549</v>
      </c>
      <c r="B552" s="12"/>
      <c r="C552" s="13"/>
      <c r="D552" s="12"/>
      <c r="E552" s="12" t="s">
        <v>36</v>
      </c>
      <c r="F552" s="12"/>
      <c r="G552" s="14"/>
      <c r="H552" s="6" t="str">
        <f t="shared" si="25"/>
        <v/>
      </c>
      <c r="I552" s="12" t="str">
        <f>IF(AND(LEN(B552)&gt;0,B552='גליון נתונים-פנימי'!$D$4,LEN(C552)=8),TRUE,"סוג זיהוי או מס' דרכון לא תקין")</f>
        <v>סוג זיהוי או מס' דרכון לא תקין</v>
      </c>
      <c r="J552" s="12" t="str">
        <f>IF(AND(LEN(B552)&gt;0,B552='גליון נתונים-פנימי'!$D$3,MOD(MID(REPT(0,9-LEN(C552))&amp;C552,1,1)+MID("0246813579",MID(REPT(0,9-LEN(C552))&amp;C552,2,1)+1,1)+MID(REPT(0,9-LEN(C552))&amp;C552,3,1)+MID("0246813579",MID(REPT(0,9-LEN(C552))&amp;C552,4,1)+1,1)+MID(REPT(0,9-LEN(C552))&amp;C552,5,1)+MID("0246813579",MID(REPT(0,9-LEN(C552))&amp;C552,6,1)+1,1)+MID(REPT(0,9-LEN(C552))&amp;C552,7,1)+MID("0246813579",MID(REPT(0,9-LEN(C552))&amp;C552,8,1)+1,1)+MID(REPT(0,9-LEN(C552))&amp;C552,9,1),10)=0='גליון נתונים-פנימי'!$F$2,B552='גליון נתונים-פנימי'!$D$3),TRUE,"סוג זיהוי או מספר ת.ז לא תקינים")</f>
        <v>סוג זיהוי או מספר ת.ז לא תקינים</v>
      </c>
      <c r="M552" s="12" t="str">
        <f>IF(OR(I552='גליון נתונים-פנימי'!$F$2,J552='גליון נתונים-פנימי'!$F$2),"","סוג או מס' זיהוי אינם תקינים")</f>
        <v>סוג או מס' זיהוי אינם תקינים</v>
      </c>
      <c r="N552" s="12" t="b">
        <f t="shared" si="26"/>
        <v>0</v>
      </c>
      <c r="O552" s="12" t="b">
        <f t="shared" si="26"/>
        <v>1</v>
      </c>
      <c r="P552" s="12" t="b">
        <f t="shared" si="27"/>
        <v>1</v>
      </c>
    </row>
    <row r="553" spans="1:16" x14ac:dyDescent="0.25">
      <c r="A553" s="12">
        <v>550</v>
      </c>
      <c r="B553" s="12"/>
      <c r="C553" s="13"/>
      <c r="D553" s="12"/>
      <c r="E553" s="12" t="s">
        <v>36</v>
      </c>
      <c r="F553" s="12"/>
      <c r="G553" s="14"/>
      <c r="H553" s="6" t="str">
        <f t="shared" si="25"/>
        <v/>
      </c>
      <c r="I553" s="12" t="str">
        <f>IF(AND(LEN(B553)&gt;0,B553='גליון נתונים-פנימי'!$D$4,LEN(C553)=8),TRUE,"סוג זיהוי או מס' דרכון לא תקין")</f>
        <v>סוג זיהוי או מס' דרכון לא תקין</v>
      </c>
      <c r="J553" s="12" t="str">
        <f>IF(AND(LEN(B553)&gt;0,B553='גליון נתונים-פנימי'!$D$3,MOD(MID(REPT(0,9-LEN(C553))&amp;C553,1,1)+MID("0246813579",MID(REPT(0,9-LEN(C553))&amp;C553,2,1)+1,1)+MID(REPT(0,9-LEN(C553))&amp;C553,3,1)+MID("0246813579",MID(REPT(0,9-LEN(C553))&amp;C553,4,1)+1,1)+MID(REPT(0,9-LEN(C553))&amp;C553,5,1)+MID("0246813579",MID(REPT(0,9-LEN(C553))&amp;C553,6,1)+1,1)+MID(REPT(0,9-LEN(C553))&amp;C553,7,1)+MID("0246813579",MID(REPT(0,9-LEN(C553))&amp;C553,8,1)+1,1)+MID(REPT(0,9-LEN(C553))&amp;C553,9,1),10)=0='גליון נתונים-פנימי'!$F$2,B553='גליון נתונים-פנימי'!$D$3),TRUE,"סוג זיהוי או מספר ת.ז לא תקינים")</f>
        <v>סוג זיהוי או מספר ת.ז לא תקינים</v>
      </c>
      <c r="M553" s="12" t="str">
        <f>IF(OR(I553='גליון נתונים-פנימי'!$F$2,J553='גליון נתונים-פנימי'!$F$2),"","סוג או מס' זיהוי אינם תקינים")</f>
        <v>סוג או מס' זיהוי אינם תקינים</v>
      </c>
      <c r="N553" s="12" t="b">
        <f t="shared" si="26"/>
        <v>0</v>
      </c>
      <c r="O553" s="12" t="b">
        <f t="shared" si="26"/>
        <v>1</v>
      </c>
      <c r="P553" s="12" t="b">
        <f t="shared" si="27"/>
        <v>1</v>
      </c>
    </row>
    <row r="554" spans="1:16" x14ac:dyDescent="0.25">
      <c r="A554" s="12">
        <v>551</v>
      </c>
      <c r="B554" s="12"/>
      <c r="C554" s="13"/>
      <c r="D554" s="12"/>
      <c r="E554" s="12" t="s">
        <v>36</v>
      </c>
      <c r="F554" s="12"/>
      <c r="G554" s="14"/>
      <c r="H554" s="6" t="str">
        <f t="shared" si="25"/>
        <v/>
      </c>
      <c r="I554" s="12" t="str">
        <f>IF(AND(LEN(B554)&gt;0,B554='גליון נתונים-פנימי'!$D$4,LEN(C554)=8),TRUE,"סוג זיהוי או מס' דרכון לא תקין")</f>
        <v>סוג זיהוי או מס' דרכון לא תקין</v>
      </c>
      <c r="J554" s="12" t="str">
        <f>IF(AND(LEN(B554)&gt;0,B554='גליון נתונים-פנימי'!$D$3,MOD(MID(REPT(0,9-LEN(C554))&amp;C554,1,1)+MID("0246813579",MID(REPT(0,9-LEN(C554))&amp;C554,2,1)+1,1)+MID(REPT(0,9-LEN(C554))&amp;C554,3,1)+MID("0246813579",MID(REPT(0,9-LEN(C554))&amp;C554,4,1)+1,1)+MID(REPT(0,9-LEN(C554))&amp;C554,5,1)+MID("0246813579",MID(REPT(0,9-LEN(C554))&amp;C554,6,1)+1,1)+MID(REPT(0,9-LEN(C554))&amp;C554,7,1)+MID("0246813579",MID(REPT(0,9-LEN(C554))&amp;C554,8,1)+1,1)+MID(REPT(0,9-LEN(C554))&amp;C554,9,1),10)=0='גליון נתונים-פנימי'!$F$2,B554='גליון נתונים-פנימי'!$D$3),TRUE,"סוג זיהוי או מספר ת.ז לא תקינים")</f>
        <v>סוג זיהוי או מספר ת.ז לא תקינים</v>
      </c>
      <c r="M554" s="12" t="str">
        <f>IF(OR(I554='גליון נתונים-פנימי'!$F$2,J554='גליון נתונים-פנימי'!$F$2),"","סוג או מס' זיהוי אינם תקינים")</f>
        <v>סוג או מס' זיהוי אינם תקינים</v>
      </c>
      <c r="N554" s="12" t="b">
        <f t="shared" si="26"/>
        <v>0</v>
      </c>
      <c r="O554" s="12" t="b">
        <f t="shared" si="26"/>
        <v>1</v>
      </c>
      <c r="P554" s="12" t="b">
        <f t="shared" si="27"/>
        <v>1</v>
      </c>
    </row>
    <row r="555" spans="1:16" x14ac:dyDescent="0.25">
      <c r="A555" s="12">
        <v>552</v>
      </c>
      <c r="B555" s="12"/>
      <c r="C555" s="13"/>
      <c r="D555" s="12"/>
      <c r="E555" s="12" t="s">
        <v>36</v>
      </c>
      <c r="F555" s="12"/>
      <c r="G555" s="14"/>
      <c r="H555" s="6" t="str">
        <f t="shared" si="25"/>
        <v/>
      </c>
      <c r="I555" s="12" t="str">
        <f>IF(AND(LEN(B555)&gt;0,B555='גליון נתונים-פנימי'!$D$4,LEN(C555)=8),TRUE,"סוג זיהוי או מס' דרכון לא תקין")</f>
        <v>סוג זיהוי או מס' דרכון לא תקין</v>
      </c>
      <c r="J555" s="12" t="str">
        <f>IF(AND(LEN(B555)&gt;0,B555='גליון נתונים-פנימי'!$D$3,MOD(MID(REPT(0,9-LEN(C555))&amp;C555,1,1)+MID("0246813579",MID(REPT(0,9-LEN(C555))&amp;C555,2,1)+1,1)+MID(REPT(0,9-LEN(C555))&amp;C555,3,1)+MID("0246813579",MID(REPT(0,9-LEN(C555))&amp;C555,4,1)+1,1)+MID(REPT(0,9-LEN(C555))&amp;C555,5,1)+MID("0246813579",MID(REPT(0,9-LEN(C555))&amp;C555,6,1)+1,1)+MID(REPT(0,9-LEN(C555))&amp;C555,7,1)+MID("0246813579",MID(REPT(0,9-LEN(C555))&amp;C555,8,1)+1,1)+MID(REPT(0,9-LEN(C555))&amp;C555,9,1),10)=0='גליון נתונים-פנימי'!$F$2,B555='גליון נתונים-פנימי'!$D$3),TRUE,"סוג זיהוי או מספר ת.ז לא תקינים")</f>
        <v>סוג זיהוי או מספר ת.ז לא תקינים</v>
      </c>
      <c r="M555" s="12" t="str">
        <f>IF(OR(I555='גליון נתונים-פנימי'!$F$2,J555='גליון נתונים-פנימי'!$F$2),"","סוג או מס' זיהוי אינם תקינים")</f>
        <v>סוג או מס' זיהוי אינם תקינים</v>
      </c>
      <c r="N555" s="12" t="b">
        <f t="shared" si="26"/>
        <v>0</v>
      </c>
      <c r="O555" s="12" t="b">
        <f t="shared" si="26"/>
        <v>1</v>
      </c>
      <c r="P555" s="12" t="b">
        <f t="shared" si="27"/>
        <v>1</v>
      </c>
    </row>
    <row r="556" spans="1:16" x14ac:dyDescent="0.25">
      <c r="A556" s="12">
        <v>553</v>
      </c>
      <c r="B556" s="12"/>
      <c r="C556" s="13"/>
      <c r="D556" s="12"/>
      <c r="E556" s="12" t="s">
        <v>36</v>
      </c>
      <c r="F556" s="12"/>
      <c r="G556" s="14"/>
      <c r="H556" s="6" t="str">
        <f t="shared" si="25"/>
        <v/>
      </c>
      <c r="I556" s="12" t="str">
        <f>IF(AND(LEN(B556)&gt;0,B556='גליון נתונים-פנימי'!$D$4,LEN(C556)=8),TRUE,"סוג זיהוי או מס' דרכון לא תקין")</f>
        <v>סוג זיהוי או מס' דרכון לא תקין</v>
      </c>
      <c r="J556" s="12" t="str">
        <f>IF(AND(LEN(B556)&gt;0,B556='גליון נתונים-פנימי'!$D$3,MOD(MID(REPT(0,9-LEN(C556))&amp;C556,1,1)+MID("0246813579",MID(REPT(0,9-LEN(C556))&amp;C556,2,1)+1,1)+MID(REPT(0,9-LEN(C556))&amp;C556,3,1)+MID("0246813579",MID(REPT(0,9-LEN(C556))&amp;C556,4,1)+1,1)+MID(REPT(0,9-LEN(C556))&amp;C556,5,1)+MID("0246813579",MID(REPT(0,9-LEN(C556))&amp;C556,6,1)+1,1)+MID(REPT(0,9-LEN(C556))&amp;C556,7,1)+MID("0246813579",MID(REPT(0,9-LEN(C556))&amp;C556,8,1)+1,1)+MID(REPT(0,9-LEN(C556))&amp;C556,9,1),10)=0='גליון נתונים-פנימי'!$F$2,B556='גליון נתונים-פנימי'!$D$3),TRUE,"סוג זיהוי או מספר ת.ז לא תקינים")</f>
        <v>סוג זיהוי או מספר ת.ז לא תקינים</v>
      </c>
      <c r="M556" s="12" t="str">
        <f>IF(OR(I556='גליון נתונים-פנימי'!$F$2,J556='גליון נתונים-פנימי'!$F$2),"","סוג או מס' זיהוי אינם תקינים")</f>
        <v>סוג או מס' זיהוי אינם תקינים</v>
      </c>
      <c r="N556" s="12" t="b">
        <f t="shared" si="26"/>
        <v>0</v>
      </c>
      <c r="O556" s="12" t="b">
        <f t="shared" si="26"/>
        <v>1</v>
      </c>
      <c r="P556" s="12" t="b">
        <f t="shared" si="27"/>
        <v>1</v>
      </c>
    </row>
    <row r="557" spans="1:16" x14ac:dyDescent="0.25">
      <c r="A557" s="12">
        <v>554</v>
      </c>
      <c r="B557" s="12"/>
      <c r="C557" s="13"/>
      <c r="D557" s="12"/>
      <c r="E557" s="12" t="s">
        <v>36</v>
      </c>
      <c r="F557" s="12"/>
      <c r="G557" s="14"/>
      <c r="H557" s="6" t="str">
        <f t="shared" si="25"/>
        <v/>
      </c>
      <c r="I557" s="12" t="str">
        <f>IF(AND(LEN(B557)&gt;0,B557='גליון נתונים-פנימי'!$D$4,LEN(C557)=8),TRUE,"סוג זיהוי או מס' דרכון לא תקין")</f>
        <v>סוג זיהוי או מס' דרכון לא תקין</v>
      </c>
      <c r="J557" s="12" t="str">
        <f>IF(AND(LEN(B557)&gt;0,B557='גליון נתונים-פנימי'!$D$3,MOD(MID(REPT(0,9-LEN(C557))&amp;C557,1,1)+MID("0246813579",MID(REPT(0,9-LEN(C557))&amp;C557,2,1)+1,1)+MID(REPT(0,9-LEN(C557))&amp;C557,3,1)+MID("0246813579",MID(REPT(0,9-LEN(C557))&amp;C557,4,1)+1,1)+MID(REPT(0,9-LEN(C557))&amp;C557,5,1)+MID("0246813579",MID(REPT(0,9-LEN(C557))&amp;C557,6,1)+1,1)+MID(REPT(0,9-LEN(C557))&amp;C557,7,1)+MID("0246813579",MID(REPT(0,9-LEN(C557))&amp;C557,8,1)+1,1)+MID(REPT(0,9-LEN(C557))&amp;C557,9,1),10)=0='גליון נתונים-פנימי'!$F$2,B557='גליון נתונים-פנימי'!$D$3),TRUE,"סוג זיהוי או מספר ת.ז לא תקינים")</f>
        <v>סוג זיהוי או מספר ת.ז לא תקינים</v>
      </c>
      <c r="M557" s="12" t="str">
        <f>IF(OR(I557='גליון נתונים-פנימי'!$F$2,J557='גליון נתונים-פנימי'!$F$2),"","סוג או מס' זיהוי אינם תקינים")</f>
        <v>סוג או מס' זיהוי אינם תקינים</v>
      </c>
      <c r="N557" s="12" t="b">
        <f t="shared" si="26"/>
        <v>0</v>
      </c>
      <c r="O557" s="12" t="b">
        <f t="shared" si="26"/>
        <v>1</v>
      </c>
      <c r="P557" s="12" t="b">
        <f t="shared" si="27"/>
        <v>1</v>
      </c>
    </row>
    <row r="558" spans="1:16" x14ac:dyDescent="0.25">
      <c r="A558" s="12">
        <v>555</v>
      </c>
      <c r="B558" s="12"/>
      <c r="C558" s="13"/>
      <c r="D558" s="12"/>
      <c r="E558" s="12" t="s">
        <v>36</v>
      </c>
      <c r="F558" s="12"/>
      <c r="G558" s="14"/>
      <c r="H558" s="6" t="str">
        <f t="shared" si="25"/>
        <v/>
      </c>
      <c r="I558" s="12" t="str">
        <f>IF(AND(LEN(B558)&gt;0,B558='גליון נתונים-פנימי'!$D$4,LEN(C558)=8),TRUE,"סוג זיהוי או מס' דרכון לא תקין")</f>
        <v>סוג זיהוי או מס' דרכון לא תקין</v>
      </c>
      <c r="J558" s="12" t="str">
        <f>IF(AND(LEN(B558)&gt;0,B558='גליון נתונים-פנימי'!$D$3,MOD(MID(REPT(0,9-LEN(C558))&amp;C558,1,1)+MID("0246813579",MID(REPT(0,9-LEN(C558))&amp;C558,2,1)+1,1)+MID(REPT(0,9-LEN(C558))&amp;C558,3,1)+MID("0246813579",MID(REPT(0,9-LEN(C558))&amp;C558,4,1)+1,1)+MID(REPT(0,9-LEN(C558))&amp;C558,5,1)+MID("0246813579",MID(REPT(0,9-LEN(C558))&amp;C558,6,1)+1,1)+MID(REPT(0,9-LEN(C558))&amp;C558,7,1)+MID("0246813579",MID(REPT(0,9-LEN(C558))&amp;C558,8,1)+1,1)+MID(REPT(0,9-LEN(C558))&amp;C558,9,1),10)=0='גליון נתונים-פנימי'!$F$2,B558='גליון נתונים-פנימי'!$D$3),TRUE,"סוג זיהוי או מספר ת.ז לא תקינים")</f>
        <v>סוג זיהוי או מספר ת.ז לא תקינים</v>
      </c>
      <c r="M558" s="12" t="str">
        <f>IF(OR(I558='גליון נתונים-פנימי'!$F$2,J558='גליון נתונים-פנימי'!$F$2),"","סוג או מס' זיהוי אינם תקינים")</f>
        <v>סוג או מס' זיהוי אינם תקינים</v>
      </c>
      <c r="N558" s="12" t="b">
        <f t="shared" si="26"/>
        <v>0</v>
      </c>
      <c r="O558" s="12" t="b">
        <f t="shared" si="26"/>
        <v>1</v>
      </c>
      <c r="P558" s="12" t="b">
        <f t="shared" si="27"/>
        <v>1</v>
      </c>
    </row>
    <row r="559" spans="1:16" x14ac:dyDescent="0.25">
      <c r="A559" s="12">
        <v>556</v>
      </c>
      <c r="B559" s="12"/>
      <c r="C559" s="13"/>
      <c r="D559" s="12"/>
      <c r="E559" s="12" t="s">
        <v>36</v>
      </c>
      <c r="F559" s="12"/>
      <c r="G559" s="14"/>
      <c r="H559" s="6" t="str">
        <f t="shared" si="25"/>
        <v/>
      </c>
      <c r="I559" s="12" t="str">
        <f>IF(AND(LEN(B559)&gt;0,B559='גליון נתונים-פנימי'!$D$4,LEN(C559)=8),TRUE,"סוג זיהוי או מס' דרכון לא תקין")</f>
        <v>סוג זיהוי או מס' דרכון לא תקין</v>
      </c>
      <c r="J559" s="12" t="str">
        <f>IF(AND(LEN(B559)&gt;0,B559='גליון נתונים-פנימי'!$D$3,MOD(MID(REPT(0,9-LEN(C559))&amp;C559,1,1)+MID("0246813579",MID(REPT(0,9-LEN(C559))&amp;C559,2,1)+1,1)+MID(REPT(0,9-LEN(C559))&amp;C559,3,1)+MID("0246813579",MID(REPT(0,9-LEN(C559))&amp;C559,4,1)+1,1)+MID(REPT(0,9-LEN(C559))&amp;C559,5,1)+MID("0246813579",MID(REPT(0,9-LEN(C559))&amp;C559,6,1)+1,1)+MID(REPT(0,9-LEN(C559))&amp;C559,7,1)+MID("0246813579",MID(REPT(0,9-LEN(C559))&amp;C559,8,1)+1,1)+MID(REPT(0,9-LEN(C559))&amp;C559,9,1),10)=0='גליון נתונים-פנימי'!$F$2,B559='גליון נתונים-פנימי'!$D$3),TRUE,"סוג זיהוי או מספר ת.ז לא תקינים")</f>
        <v>סוג זיהוי או מספר ת.ז לא תקינים</v>
      </c>
      <c r="M559" s="12" t="str">
        <f>IF(OR(I559='גליון נתונים-פנימי'!$F$2,J559='גליון נתונים-פנימי'!$F$2),"","סוג או מס' זיהוי אינם תקינים")</f>
        <v>סוג או מס' זיהוי אינם תקינים</v>
      </c>
      <c r="N559" s="12" t="b">
        <f t="shared" si="26"/>
        <v>0</v>
      </c>
      <c r="O559" s="12" t="b">
        <f t="shared" si="26"/>
        <v>1</v>
      </c>
      <c r="P559" s="12" t="b">
        <f t="shared" si="27"/>
        <v>1</v>
      </c>
    </row>
    <row r="560" spans="1:16" x14ac:dyDescent="0.25">
      <c r="A560" s="12">
        <v>557</v>
      </c>
      <c r="B560" s="12"/>
      <c r="C560" s="13"/>
      <c r="D560" s="12"/>
      <c r="E560" s="12" t="s">
        <v>36</v>
      </c>
      <c r="F560" s="12"/>
      <c r="G560" s="14"/>
      <c r="H560" s="6" t="str">
        <f t="shared" si="25"/>
        <v/>
      </c>
      <c r="I560" s="12" t="str">
        <f>IF(AND(LEN(B560)&gt;0,B560='גליון נתונים-פנימי'!$D$4,LEN(C560)=8),TRUE,"סוג זיהוי או מס' דרכון לא תקין")</f>
        <v>סוג זיהוי או מס' דרכון לא תקין</v>
      </c>
      <c r="J560" s="12" t="str">
        <f>IF(AND(LEN(B560)&gt;0,B560='גליון נתונים-פנימי'!$D$3,MOD(MID(REPT(0,9-LEN(C560))&amp;C560,1,1)+MID("0246813579",MID(REPT(0,9-LEN(C560))&amp;C560,2,1)+1,1)+MID(REPT(0,9-LEN(C560))&amp;C560,3,1)+MID("0246813579",MID(REPT(0,9-LEN(C560))&amp;C560,4,1)+1,1)+MID(REPT(0,9-LEN(C560))&amp;C560,5,1)+MID("0246813579",MID(REPT(0,9-LEN(C560))&amp;C560,6,1)+1,1)+MID(REPT(0,9-LEN(C560))&amp;C560,7,1)+MID("0246813579",MID(REPT(0,9-LEN(C560))&amp;C560,8,1)+1,1)+MID(REPT(0,9-LEN(C560))&amp;C560,9,1),10)=0='גליון נתונים-פנימי'!$F$2,B560='גליון נתונים-פנימי'!$D$3),TRUE,"סוג זיהוי או מספר ת.ז לא תקינים")</f>
        <v>סוג זיהוי או מספר ת.ז לא תקינים</v>
      </c>
      <c r="M560" s="12" t="str">
        <f>IF(OR(I560='גליון נתונים-פנימי'!$F$2,J560='גליון נתונים-פנימי'!$F$2),"","סוג או מס' זיהוי אינם תקינים")</f>
        <v>סוג או מס' זיהוי אינם תקינים</v>
      </c>
      <c r="N560" s="12" t="b">
        <f t="shared" si="26"/>
        <v>0</v>
      </c>
      <c r="O560" s="12" t="b">
        <f t="shared" si="26"/>
        <v>1</v>
      </c>
      <c r="P560" s="12" t="b">
        <f t="shared" si="27"/>
        <v>1</v>
      </c>
    </row>
    <row r="561" spans="1:16" x14ac:dyDescent="0.25">
      <c r="A561" s="12">
        <v>558</v>
      </c>
      <c r="B561" s="12"/>
      <c r="C561" s="13"/>
      <c r="D561" s="12"/>
      <c r="E561" s="12" t="s">
        <v>36</v>
      </c>
      <c r="F561" s="12"/>
      <c r="G561" s="14"/>
      <c r="H561" s="6" t="str">
        <f t="shared" si="25"/>
        <v/>
      </c>
      <c r="I561" s="12" t="str">
        <f>IF(AND(LEN(B561)&gt;0,B561='גליון נתונים-פנימי'!$D$4,LEN(C561)=8),TRUE,"סוג זיהוי או מס' דרכון לא תקין")</f>
        <v>סוג זיהוי או מס' דרכון לא תקין</v>
      </c>
      <c r="J561" s="12" t="str">
        <f>IF(AND(LEN(B561)&gt;0,B561='גליון נתונים-פנימי'!$D$3,MOD(MID(REPT(0,9-LEN(C561))&amp;C561,1,1)+MID("0246813579",MID(REPT(0,9-LEN(C561))&amp;C561,2,1)+1,1)+MID(REPT(0,9-LEN(C561))&amp;C561,3,1)+MID("0246813579",MID(REPT(0,9-LEN(C561))&amp;C561,4,1)+1,1)+MID(REPT(0,9-LEN(C561))&amp;C561,5,1)+MID("0246813579",MID(REPT(0,9-LEN(C561))&amp;C561,6,1)+1,1)+MID(REPT(0,9-LEN(C561))&amp;C561,7,1)+MID("0246813579",MID(REPT(0,9-LEN(C561))&amp;C561,8,1)+1,1)+MID(REPT(0,9-LEN(C561))&amp;C561,9,1),10)=0='גליון נתונים-פנימי'!$F$2,B561='גליון נתונים-פנימי'!$D$3),TRUE,"סוג זיהוי או מספר ת.ז לא תקינים")</f>
        <v>סוג זיהוי או מספר ת.ז לא תקינים</v>
      </c>
      <c r="M561" s="12" t="str">
        <f>IF(OR(I561='גליון נתונים-פנימי'!$F$2,J561='גליון נתונים-פנימי'!$F$2),"","סוג או מס' זיהוי אינם תקינים")</f>
        <v>סוג או מס' זיהוי אינם תקינים</v>
      </c>
      <c r="N561" s="12" t="b">
        <f t="shared" si="26"/>
        <v>0</v>
      </c>
      <c r="O561" s="12" t="b">
        <f t="shared" si="26"/>
        <v>1</v>
      </c>
      <c r="P561" s="12" t="b">
        <f t="shared" si="27"/>
        <v>1</v>
      </c>
    </row>
    <row r="562" spans="1:16" x14ac:dyDescent="0.25">
      <c r="A562" s="12">
        <v>559</v>
      </c>
      <c r="B562" s="12"/>
      <c r="C562" s="13"/>
      <c r="D562" s="12"/>
      <c r="E562" s="12" t="s">
        <v>36</v>
      </c>
      <c r="F562" s="12"/>
      <c r="G562" s="14"/>
      <c r="H562" s="6" t="str">
        <f t="shared" si="25"/>
        <v/>
      </c>
      <c r="I562" s="12" t="str">
        <f>IF(AND(LEN(B562)&gt;0,B562='גליון נתונים-פנימי'!$D$4,LEN(C562)=8),TRUE,"סוג זיהוי או מס' דרכון לא תקין")</f>
        <v>סוג זיהוי או מס' דרכון לא תקין</v>
      </c>
      <c r="J562" s="12" t="str">
        <f>IF(AND(LEN(B562)&gt;0,B562='גליון נתונים-פנימי'!$D$3,MOD(MID(REPT(0,9-LEN(C562))&amp;C562,1,1)+MID("0246813579",MID(REPT(0,9-LEN(C562))&amp;C562,2,1)+1,1)+MID(REPT(0,9-LEN(C562))&amp;C562,3,1)+MID("0246813579",MID(REPT(0,9-LEN(C562))&amp;C562,4,1)+1,1)+MID(REPT(0,9-LEN(C562))&amp;C562,5,1)+MID("0246813579",MID(REPT(0,9-LEN(C562))&amp;C562,6,1)+1,1)+MID(REPT(0,9-LEN(C562))&amp;C562,7,1)+MID("0246813579",MID(REPT(0,9-LEN(C562))&amp;C562,8,1)+1,1)+MID(REPT(0,9-LEN(C562))&amp;C562,9,1),10)=0='גליון נתונים-פנימי'!$F$2,B562='גליון נתונים-פנימי'!$D$3),TRUE,"סוג זיהוי או מספר ת.ז לא תקינים")</f>
        <v>סוג זיהוי או מספר ת.ז לא תקינים</v>
      </c>
      <c r="M562" s="12" t="str">
        <f>IF(OR(I562='גליון נתונים-פנימי'!$F$2,J562='גליון נתונים-פנימי'!$F$2),"","סוג או מס' זיהוי אינם תקינים")</f>
        <v>סוג או מס' זיהוי אינם תקינים</v>
      </c>
      <c r="N562" s="12" t="b">
        <f t="shared" si="26"/>
        <v>0</v>
      </c>
      <c r="O562" s="12" t="b">
        <f t="shared" si="26"/>
        <v>1</v>
      </c>
      <c r="P562" s="12" t="b">
        <f t="shared" si="27"/>
        <v>1</v>
      </c>
    </row>
    <row r="563" spans="1:16" x14ac:dyDescent="0.25">
      <c r="A563" s="12">
        <v>560</v>
      </c>
      <c r="B563" s="12"/>
      <c r="C563" s="13"/>
      <c r="D563" s="12"/>
      <c r="E563" s="12" t="s">
        <v>36</v>
      </c>
      <c r="F563" s="12"/>
      <c r="G563" s="14"/>
      <c r="H563" s="6" t="str">
        <f t="shared" si="25"/>
        <v/>
      </c>
      <c r="I563" s="12" t="str">
        <f>IF(AND(LEN(B563)&gt;0,B563='גליון נתונים-פנימי'!$D$4,LEN(C563)=8),TRUE,"סוג זיהוי או מס' דרכון לא תקין")</f>
        <v>סוג זיהוי או מס' דרכון לא תקין</v>
      </c>
      <c r="J563" s="12" t="str">
        <f>IF(AND(LEN(B563)&gt;0,B563='גליון נתונים-פנימי'!$D$3,MOD(MID(REPT(0,9-LEN(C563))&amp;C563,1,1)+MID("0246813579",MID(REPT(0,9-LEN(C563))&amp;C563,2,1)+1,1)+MID(REPT(0,9-LEN(C563))&amp;C563,3,1)+MID("0246813579",MID(REPT(0,9-LEN(C563))&amp;C563,4,1)+1,1)+MID(REPT(0,9-LEN(C563))&amp;C563,5,1)+MID("0246813579",MID(REPT(0,9-LEN(C563))&amp;C563,6,1)+1,1)+MID(REPT(0,9-LEN(C563))&amp;C563,7,1)+MID("0246813579",MID(REPT(0,9-LEN(C563))&amp;C563,8,1)+1,1)+MID(REPT(0,9-LEN(C563))&amp;C563,9,1),10)=0='גליון נתונים-פנימי'!$F$2,B563='גליון נתונים-פנימי'!$D$3),TRUE,"סוג זיהוי או מספר ת.ז לא תקינים")</f>
        <v>סוג זיהוי או מספר ת.ז לא תקינים</v>
      </c>
      <c r="M563" s="12" t="str">
        <f>IF(OR(I563='גליון נתונים-פנימי'!$F$2,J563='גליון נתונים-פנימי'!$F$2),"","סוג או מס' זיהוי אינם תקינים")</f>
        <v>סוג או מס' זיהוי אינם תקינים</v>
      </c>
      <c r="N563" s="12" t="b">
        <f t="shared" si="26"/>
        <v>0</v>
      </c>
      <c r="O563" s="12" t="b">
        <f t="shared" si="26"/>
        <v>1</v>
      </c>
      <c r="P563" s="12" t="b">
        <f t="shared" si="27"/>
        <v>1</v>
      </c>
    </row>
    <row r="564" spans="1:16" x14ac:dyDescent="0.25">
      <c r="A564" s="12">
        <v>561</v>
      </c>
      <c r="B564" s="12"/>
      <c r="C564" s="13"/>
      <c r="D564" s="12"/>
      <c r="E564" s="12" t="s">
        <v>36</v>
      </c>
      <c r="F564" s="12"/>
      <c r="G564" s="14"/>
      <c r="H564" s="6" t="str">
        <f t="shared" si="25"/>
        <v/>
      </c>
      <c r="I564" s="12" t="str">
        <f>IF(AND(LEN(B564)&gt;0,B564='גליון נתונים-פנימי'!$D$4,LEN(C564)=8),TRUE,"סוג זיהוי או מס' דרכון לא תקין")</f>
        <v>סוג זיהוי או מס' דרכון לא תקין</v>
      </c>
      <c r="J564" s="12" t="str">
        <f>IF(AND(LEN(B564)&gt;0,B564='גליון נתונים-פנימי'!$D$3,MOD(MID(REPT(0,9-LEN(C564))&amp;C564,1,1)+MID("0246813579",MID(REPT(0,9-LEN(C564))&amp;C564,2,1)+1,1)+MID(REPT(0,9-LEN(C564))&amp;C564,3,1)+MID("0246813579",MID(REPT(0,9-LEN(C564))&amp;C564,4,1)+1,1)+MID(REPT(0,9-LEN(C564))&amp;C564,5,1)+MID("0246813579",MID(REPT(0,9-LEN(C564))&amp;C564,6,1)+1,1)+MID(REPT(0,9-LEN(C564))&amp;C564,7,1)+MID("0246813579",MID(REPT(0,9-LEN(C564))&amp;C564,8,1)+1,1)+MID(REPT(0,9-LEN(C564))&amp;C564,9,1),10)=0='גליון נתונים-פנימי'!$F$2,B564='גליון נתונים-פנימי'!$D$3),TRUE,"סוג זיהוי או מספר ת.ז לא תקינים")</f>
        <v>סוג זיהוי או מספר ת.ז לא תקינים</v>
      </c>
      <c r="M564" s="12" t="str">
        <f>IF(OR(I564='גליון נתונים-פנימי'!$F$2,J564='גליון נתונים-פנימי'!$F$2),"","סוג או מס' זיהוי אינם תקינים")</f>
        <v>סוג או מס' זיהוי אינם תקינים</v>
      </c>
      <c r="N564" s="12" t="b">
        <f t="shared" si="26"/>
        <v>0</v>
      </c>
      <c r="O564" s="12" t="b">
        <f t="shared" si="26"/>
        <v>1</v>
      </c>
      <c r="P564" s="12" t="b">
        <f t="shared" si="27"/>
        <v>1</v>
      </c>
    </row>
    <row r="565" spans="1:16" x14ac:dyDescent="0.25">
      <c r="A565" s="12">
        <v>562</v>
      </c>
      <c r="B565" s="12"/>
      <c r="C565" s="13"/>
      <c r="D565" s="12"/>
      <c r="E565" s="12" t="s">
        <v>36</v>
      </c>
      <c r="F565" s="12"/>
      <c r="G565" s="14"/>
      <c r="H565" s="6" t="str">
        <f t="shared" si="25"/>
        <v/>
      </c>
      <c r="I565" s="12" t="str">
        <f>IF(AND(LEN(B565)&gt;0,B565='גליון נתונים-פנימי'!$D$4,LEN(C565)=8),TRUE,"סוג זיהוי או מס' דרכון לא תקין")</f>
        <v>סוג זיהוי או מס' דרכון לא תקין</v>
      </c>
      <c r="J565" s="12" t="str">
        <f>IF(AND(LEN(B565)&gt;0,B565='גליון נתונים-פנימי'!$D$3,MOD(MID(REPT(0,9-LEN(C565))&amp;C565,1,1)+MID("0246813579",MID(REPT(0,9-LEN(C565))&amp;C565,2,1)+1,1)+MID(REPT(0,9-LEN(C565))&amp;C565,3,1)+MID("0246813579",MID(REPT(0,9-LEN(C565))&amp;C565,4,1)+1,1)+MID(REPT(0,9-LEN(C565))&amp;C565,5,1)+MID("0246813579",MID(REPT(0,9-LEN(C565))&amp;C565,6,1)+1,1)+MID(REPT(0,9-LEN(C565))&amp;C565,7,1)+MID("0246813579",MID(REPT(0,9-LEN(C565))&amp;C565,8,1)+1,1)+MID(REPT(0,9-LEN(C565))&amp;C565,9,1),10)=0='גליון נתונים-פנימי'!$F$2,B565='גליון נתונים-פנימי'!$D$3),TRUE,"סוג זיהוי או מספר ת.ז לא תקינים")</f>
        <v>סוג זיהוי או מספר ת.ז לא תקינים</v>
      </c>
      <c r="M565" s="12" t="str">
        <f>IF(OR(I565='גליון נתונים-פנימי'!$F$2,J565='גליון נתונים-פנימי'!$F$2),"","סוג או מס' זיהוי אינם תקינים")</f>
        <v>סוג או מס' זיהוי אינם תקינים</v>
      </c>
      <c r="N565" s="12" t="b">
        <f t="shared" si="26"/>
        <v>0</v>
      </c>
      <c r="O565" s="12" t="b">
        <f t="shared" si="26"/>
        <v>1</v>
      </c>
      <c r="P565" s="12" t="b">
        <f t="shared" si="27"/>
        <v>1</v>
      </c>
    </row>
    <row r="566" spans="1:16" x14ac:dyDescent="0.25">
      <c r="A566" s="12">
        <v>563</v>
      </c>
      <c r="B566" s="12"/>
      <c r="C566" s="13"/>
      <c r="D566" s="12"/>
      <c r="E566" s="12" t="s">
        <v>36</v>
      </c>
      <c r="F566" s="12"/>
      <c r="G566" s="14"/>
      <c r="H566" s="6" t="str">
        <f t="shared" si="25"/>
        <v/>
      </c>
      <c r="I566" s="12" t="str">
        <f>IF(AND(LEN(B566)&gt;0,B566='גליון נתונים-פנימי'!$D$4,LEN(C566)=8),TRUE,"סוג זיהוי או מס' דרכון לא תקין")</f>
        <v>סוג זיהוי או מס' דרכון לא תקין</v>
      </c>
      <c r="J566" s="12" t="str">
        <f>IF(AND(LEN(B566)&gt;0,B566='גליון נתונים-פנימי'!$D$3,MOD(MID(REPT(0,9-LEN(C566))&amp;C566,1,1)+MID("0246813579",MID(REPT(0,9-LEN(C566))&amp;C566,2,1)+1,1)+MID(REPT(0,9-LEN(C566))&amp;C566,3,1)+MID("0246813579",MID(REPT(0,9-LEN(C566))&amp;C566,4,1)+1,1)+MID(REPT(0,9-LEN(C566))&amp;C566,5,1)+MID("0246813579",MID(REPT(0,9-LEN(C566))&amp;C566,6,1)+1,1)+MID(REPT(0,9-LEN(C566))&amp;C566,7,1)+MID("0246813579",MID(REPT(0,9-LEN(C566))&amp;C566,8,1)+1,1)+MID(REPT(0,9-LEN(C566))&amp;C566,9,1),10)=0='גליון נתונים-פנימי'!$F$2,B566='גליון נתונים-פנימי'!$D$3),TRUE,"סוג זיהוי או מספר ת.ז לא תקינים")</f>
        <v>סוג זיהוי או מספר ת.ז לא תקינים</v>
      </c>
      <c r="M566" s="12" t="str">
        <f>IF(OR(I566='גליון נתונים-פנימי'!$F$2,J566='גליון נתונים-פנימי'!$F$2),"","סוג או מס' זיהוי אינם תקינים")</f>
        <v>סוג או מס' זיהוי אינם תקינים</v>
      </c>
      <c r="N566" s="12" t="b">
        <f t="shared" si="26"/>
        <v>0</v>
      </c>
      <c r="O566" s="12" t="b">
        <f t="shared" si="26"/>
        <v>1</v>
      </c>
      <c r="P566" s="12" t="b">
        <f t="shared" si="27"/>
        <v>1</v>
      </c>
    </row>
    <row r="567" spans="1:16" x14ac:dyDescent="0.25">
      <c r="A567" s="12">
        <v>564</v>
      </c>
      <c r="B567" s="12"/>
      <c r="C567" s="13"/>
      <c r="D567" s="12"/>
      <c r="E567" s="12" t="s">
        <v>36</v>
      </c>
      <c r="F567" s="12"/>
      <c r="G567" s="14"/>
      <c r="H567" s="6" t="str">
        <f t="shared" si="25"/>
        <v/>
      </c>
      <c r="I567" s="12" t="str">
        <f>IF(AND(LEN(B567)&gt;0,B567='גליון נתונים-פנימי'!$D$4,LEN(C567)=8),TRUE,"סוג זיהוי או מס' דרכון לא תקין")</f>
        <v>סוג זיהוי או מס' דרכון לא תקין</v>
      </c>
      <c r="J567" s="12" t="str">
        <f>IF(AND(LEN(B567)&gt;0,B567='גליון נתונים-פנימי'!$D$3,MOD(MID(REPT(0,9-LEN(C567))&amp;C567,1,1)+MID("0246813579",MID(REPT(0,9-LEN(C567))&amp;C567,2,1)+1,1)+MID(REPT(0,9-LEN(C567))&amp;C567,3,1)+MID("0246813579",MID(REPT(0,9-LEN(C567))&amp;C567,4,1)+1,1)+MID(REPT(0,9-LEN(C567))&amp;C567,5,1)+MID("0246813579",MID(REPT(0,9-LEN(C567))&amp;C567,6,1)+1,1)+MID(REPT(0,9-LEN(C567))&amp;C567,7,1)+MID("0246813579",MID(REPT(0,9-LEN(C567))&amp;C567,8,1)+1,1)+MID(REPT(0,9-LEN(C567))&amp;C567,9,1),10)=0='גליון נתונים-פנימי'!$F$2,B567='גליון נתונים-פנימי'!$D$3),TRUE,"סוג זיהוי או מספר ת.ז לא תקינים")</f>
        <v>סוג זיהוי או מספר ת.ז לא תקינים</v>
      </c>
      <c r="M567" s="12" t="str">
        <f>IF(OR(I567='גליון נתונים-פנימי'!$F$2,J567='גליון נתונים-פנימי'!$F$2),"","סוג או מס' זיהוי אינם תקינים")</f>
        <v>סוג או מס' זיהוי אינם תקינים</v>
      </c>
      <c r="N567" s="12" t="b">
        <f t="shared" si="26"/>
        <v>0</v>
      </c>
      <c r="O567" s="12" t="b">
        <f t="shared" si="26"/>
        <v>1</v>
      </c>
      <c r="P567" s="12" t="b">
        <f t="shared" si="27"/>
        <v>1</v>
      </c>
    </row>
    <row r="568" spans="1:16" x14ac:dyDescent="0.25">
      <c r="A568" s="12">
        <v>565</v>
      </c>
      <c r="B568" s="12"/>
      <c r="C568" s="13"/>
      <c r="D568" s="12"/>
      <c r="E568" s="12" t="s">
        <v>36</v>
      </c>
      <c r="F568" s="12"/>
      <c r="G568" s="14"/>
      <c r="H568" s="6" t="str">
        <f t="shared" si="25"/>
        <v/>
      </c>
      <c r="I568" s="12" t="str">
        <f>IF(AND(LEN(B568)&gt;0,B568='גליון נתונים-פנימי'!$D$4,LEN(C568)=8),TRUE,"סוג זיהוי או מס' דרכון לא תקין")</f>
        <v>סוג זיהוי או מס' דרכון לא תקין</v>
      </c>
      <c r="J568" s="12" t="str">
        <f>IF(AND(LEN(B568)&gt;0,B568='גליון נתונים-פנימי'!$D$3,MOD(MID(REPT(0,9-LEN(C568))&amp;C568,1,1)+MID("0246813579",MID(REPT(0,9-LEN(C568))&amp;C568,2,1)+1,1)+MID(REPT(0,9-LEN(C568))&amp;C568,3,1)+MID("0246813579",MID(REPT(0,9-LEN(C568))&amp;C568,4,1)+1,1)+MID(REPT(0,9-LEN(C568))&amp;C568,5,1)+MID("0246813579",MID(REPT(0,9-LEN(C568))&amp;C568,6,1)+1,1)+MID(REPT(0,9-LEN(C568))&amp;C568,7,1)+MID("0246813579",MID(REPT(0,9-LEN(C568))&amp;C568,8,1)+1,1)+MID(REPT(0,9-LEN(C568))&amp;C568,9,1),10)=0='גליון נתונים-פנימי'!$F$2,B568='גליון נתונים-פנימי'!$D$3),TRUE,"סוג זיהוי או מספר ת.ז לא תקינים")</f>
        <v>סוג זיהוי או מספר ת.ז לא תקינים</v>
      </c>
      <c r="M568" s="12" t="str">
        <f>IF(OR(I568='גליון נתונים-פנימי'!$F$2,J568='גליון נתונים-פנימי'!$F$2),"","סוג או מס' זיהוי אינם תקינים")</f>
        <v>סוג או מס' זיהוי אינם תקינים</v>
      </c>
      <c r="N568" s="12" t="b">
        <f t="shared" si="26"/>
        <v>0</v>
      </c>
      <c r="O568" s="12" t="b">
        <f t="shared" si="26"/>
        <v>1</v>
      </c>
      <c r="P568" s="12" t="b">
        <f t="shared" si="27"/>
        <v>1</v>
      </c>
    </row>
    <row r="569" spans="1:16" x14ac:dyDescent="0.25">
      <c r="A569" s="12">
        <v>566</v>
      </c>
      <c r="B569" s="12"/>
      <c r="C569" s="13"/>
      <c r="D569" s="12"/>
      <c r="E569" s="12" t="s">
        <v>36</v>
      </c>
      <c r="F569" s="12"/>
      <c r="G569" s="14"/>
      <c r="H569" s="6" t="str">
        <f t="shared" si="25"/>
        <v/>
      </c>
      <c r="I569" s="12" t="str">
        <f>IF(AND(LEN(B569)&gt;0,B569='גליון נתונים-פנימי'!$D$4,LEN(C569)=8),TRUE,"סוג זיהוי או מס' דרכון לא תקין")</f>
        <v>סוג זיהוי או מס' דרכון לא תקין</v>
      </c>
      <c r="J569" s="12" t="str">
        <f>IF(AND(LEN(B569)&gt;0,B569='גליון נתונים-פנימי'!$D$3,MOD(MID(REPT(0,9-LEN(C569))&amp;C569,1,1)+MID("0246813579",MID(REPT(0,9-LEN(C569))&amp;C569,2,1)+1,1)+MID(REPT(0,9-LEN(C569))&amp;C569,3,1)+MID("0246813579",MID(REPT(0,9-LEN(C569))&amp;C569,4,1)+1,1)+MID(REPT(0,9-LEN(C569))&amp;C569,5,1)+MID("0246813579",MID(REPT(0,9-LEN(C569))&amp;C569,6,1)+1,1)+MID(REPT(0,9-LEN(C569))&amp;C569,7,1)+MID("0246813579",MID(REPT(0,9-LEN(C569))&amp;C569,8,1)+1,1)+MID(REPT(0,9-LEN(C569))&amp;C569,9,1),10)=0='גליון נתונים-פנימי'!$F$2,B569='גליון נתונים-פנימי'!$D$3),TRUE,"סוג זיהוי או מספר ת.ז לא תקינים")</f>
        <v>סוג זיהוי או מספר ת.ז לא תקינים</v>
      </c>
      <c r="M569" s="12" t="str">
        <f>IF(OR(I569='גליון נתונים-פנימי'!$F$2,J569='גליון נתונים-פנימי'!$F$2),"","סוג או מס' זיהוי אינם תקינים")</f>
        <v>סוג או מס' זיהוי אינם תקינים</v>
      </c>
      <c r="N569" s="12" t="b">
        <f t="shared" si="26"/>
        <v>0</v>
      </c>
      <c r="O569" s="12" t="b">
        <f t="shared" si="26"/>
        <v>1</v>
      </c>
      <c r="P569" s="12" t="b">
        <f t="shared" si="27"/>
        <v>1</v>
      </c>
    </row>
    <row r="570" spans="1:16" x14ac:dyDescent="0.25">
      <c r="A570" s="12">
        <v>567</v>
      </c>
      <c r="B570" s="12"/>
      <c r="C570" s="13"/>
      <c r="D570" s="12"/>
      <c r="E570" s="12" t="s">
        <v>36</v>
      </c>
      <c r="F570" s="12"/>
      <c r="G570" s="14"/>
      <c r="H570" s="6" t="str">
        <f t="shared" si="25"/>
        <v/>
      </c>
      <c r="I570" s="12" t="str">
        <f>IF(AND(LEN(B570)&gt;0,B570='גליון נתונים-פנימי'!$D$4,LEN(C570)=8),TRUE,"סוג זיהוי או מס' דרכון לא תקין")</f>
        <v>סוג זיהוי או מס' דרכון לא תקין</v>
      </c>
      <c r="J570" s="12" t="str">
        <f>IF(AND(LEN(B570)&gt;0,B570='גליון נתונים-פנימי'!$D$3,MOD(MID(REPT(0,9-LEN(C570))&amp;C570,1,1)+MID("0246813579",MID(REPT(0,9-LEN(C570))&amp;C570,2,1)+1,1)+MID(REPT(0,9-LEN(C570))&amp;C570,3,1)+MID("0246813579",MID(REPT(0,9-LEN(C570))&amp;C570,4,1)+1,1)+MID(REPT(0,9-LEN(C570))&amp;C570,5,1)+MID("0246813579",MID(REPT(0,9-LEN(C570))&amp;C570,6,1)+1,1)+MID(REPT(0,9-LEN(C570))&amp;C570,7,1)+MID("0246813579",MID(REPT(0,9-LEN(C570))&amp;C570,8,1)+1,1)+MID(REPT(0,9-LEN(C570))&amp;C570,9,1),10)=0='גליון נתונים-פנימי'!$F$2,B570='גליון נתונים-פנימי'!$D$3),TRUE,"סוג זיהוי או מספר ת.ז לא תקינים")</f>
        <v>סוג זיהוי או מספר ת.ז לא תקינים</v>
      </c>
      <c r="M570" s="12" t="str">
        <f>IF(OR(I570='גליון נתונים-פנימי'!$F$2,J570='גליון נתונים-פנימי'!$F$2),"","סוג או מס' זיהוי אינם תקינים")</f>
        <v>סוג או מס' זיהוי אינם תקינים</v>
      </c>
      <c r="N570" s="12" t="b">
        <f t="shared" si="26"/>
        <v>0</v>
      </c>
      <c r="O570" s="12" t="b">
        <f t="shared" si="26"/>
        <v>1</v>
      </c>
      <c r="P570" s="12" t="b">
        <f t="shared" si="27"/>
        <v>1</v>
      </c>
    </row>
    <row r="571" spans="1:16" x14ac:dyDescent="0.25">
      <c r="A571" s="12">
        <v>568</v>
      </c>
      <c r="B571" s="12"/>
      <c r="C571" s="13"/>
      <c r="D571" s="12"/>
      <c r="E571" s="12" t="s">
        <v>36</v>
      </c>
      <c r="F571" s="12"/>
      <c r="G571" s="14"/>
      <c r="H571" s="6" t="str">
        <f t="shared" si="25"/>
        <v/>
      </c>
      <c r="I571" s="12" t="str">
        <f>IF(AND(LEN(B571)&gt;0,B571='גליון נתונים-פנימי'!$D$4,LEN(C571)=8),TRUE,"סוג זיהוי או מס' דרכון לא תקין")</f>
        <v>סוג זיהוי או מס' דרכון לא תקין</v>
      </c>
      <c r="J571" s="12" t="str">
        <f>IF(AND(LEN(B571)&gt;0,B571='גליון נתונים-פנימי'!$D$3,MOD(MID(REPT(0,9-LEN(C571))&amp;C571,1,1)+MID("0246813579",MID(REPT(0,9-LEN(C571))&amp;C571,2,1)+1,1)+MID(REPT(0,9-LEN(C571))&amp;C571,3,1)+MID("0246813579",MID(REPT(0,9-LEN(C571))&amp;C571,4,1)+1,1)+MID(REPT(0,9-LEN(C571))&amp;C571,5,1)+MID("0246813579",MID(REPT(0,9-LEN(C571))&amp;C571,6,1)+1,1)+MID(REPT(0,9-LEN(C571))&amp;C571,7,1)+MID("0246813579",MID(REPT(0,9-LEN(C571))&amp;C571,8,1)+1,1)+MID(REPT(0,9-LEN(C571))&amp;C571,9,1),10)=0='גליון נתונים-פנימי'!$F$2,B571='גליון נתונים-פנימי'!$D$3),TRUE,"סוג זיהוי או מספר ת.ז לא תקינים")</f>
        <v>סוג זיהוי או מספר ת.ז לא תקינים</v>
      </c>
      <c r="M571" s="12" t="str">
        <f>IF(OR(I571='גליון נתונים-פנימי'!$F$2,J571='גליון נתונים-פנימי'!$F$2),"","סוג או מס' זיהוי אינם תקינים")</f>
        <v>סוג או מס' זיהוי אינם תקינים</v>
      </c>
      <c r="N571" s="12" t="b">
        <f t="shared" si="26"/>
        <v>0</v>
      </c>
      <c r="O571" s="12" t="b">
        <f t="shared" si="26"/>
        <v>1</v>
      </c>
      <c r="P571" s="12" t="b">
        <f t="shared" si="27"/>
        <v>1</v>
      </c>
    </row>
    <row r="572" spans="1:16" x14ac:dyDescent="0.25">
      <c r="A572" s="12">
        <v>569</v>
      </c>
      <c r="B572" s="12"/>
      <c r="C572" s="13"/>
      <c r="D572" s="12"/>
      <c r="E572" s="12" t="s">
        <v>36</v>
      </c>
      <c r="F572" s="12"/>
      <c r="G572" s="14"/>
      <c r="H572" s="6" t="str">
        <f t="shared" si="25"/>
        <v/>
      </c>
      <c r="I572" s="12" t="str">
        <f>IF(AND(LEN(B572)&gt;0,B572='גליון נתונים-פנימי'!$D$4,LEN(C572)=8),TRUE,"סוג זיהוי או מס' דרכון לא תקין")</f>
        <v>סוג זיהוי או מס' דרכון לא תקין</v>
      </c>
      <c r="J572" s="12" t="str">
        <f>IF(AND(LEN(B572)&gt;0,B572='גליון נתונים-פנימי'!$D$3,MOD(MID(REPT(0,9-LEN(C572))&amp;C572,1,1)+MID("0246813579",MID(REPT(0,9-LEN(C572))&amp;C572,2,1)+1,1)+MID(REPT(0,9-LEN(C572))&amp;C572,3,1)+MID("0246813579",MID(REPT(0,9-LEN(C572))&amp;C572,4,1)+1,1)+MID(REPT(0,9-LEN(C572))&amp;C572,5,1)+MID("0246813579",MID(REPT(0,9-LEN(C572))&amp;C572,6,1)+1,1)+MID(REPT(0,9-LEN(C572))&amp;C572,7,1)+MID("0246813579",MID(REPT(0,9-LEN(C572))&amp;C572,8,1)+1,1)+MID(REPT(0,9-LEN(C572))&amp;C572,9,1),10)=0='גליון נתונים-פנימי'!$F$2,B572='גליון נתונים-פנימי'!$D$3),TRUE,"סוג זיהוי או מספר ת.ז לא תקינים")</f>
        <v>סוג זיהוי או מספר ת.ז לא תקינים</v>
      </c>
      <c r="M572" s="12" t="str">
        <f>IF(OR(I572='גליון נתונים-פנימי'!$F$2,J572='גליון נתונים-פנימי'!$F$2),"","סוג או מס' זיהוי אינם תקינים")</f>
        <v>סוג או מס' זיהוי אינם תקינים</v>
      </c>
      <c r="N572" s="12" t="b">
        <f t="shared" si="26"/>
        <v>0</v>
      </c>
      <c r="O572" s="12" t="b">
        <f t="shared" si="26"/>
        <v>1</v>
      </c>
      <c r="P572" s="12" t="b">
        <f t="shared" si="27"/>
        <v>1</v>
      </c>
    </row>
    <row r="573" spans="1:16" x14ac:dyDescent="0.25">
      <c r="A573" s="12">
        <v>570</v>
      </c>
      <c r="B573" s="12"/>
      <c r="C573" s="13"/>
      <c r="D573" s="12"/>
      <c r="E573" s="12" t="s">
        <v>36</v>
      </c>
      <c r="F573" s="12"/>
      <c r="G573" s="14"/>
      <c r="H573" s="6" t="str">
        <f t="shared" si="25"/>
        <v/>
      </c>
      <c r="I573" s="12" t="str">
        <f>IF(AND(LEN(B573)&gt;0,B573='גליון נתונים-פנימי'!$D$4,LEN(C573)=8),TRUE,"סוג זיהוי או מס' דרכון לא תקין")</f>
        <v>סוג זיהוי או מס' דרכון לא תקין</v>
      </c>
      <c r="J573" s="12" t="str">
        <f>IF(AND(LEN(B573)&gt;0,B573='גליון נתונים-פנימי'!$D$3,MOD(MID(REPT(0,9-LEN(C573))&amp;C573,1,1)+MID("0246813579",MID(REPT(0,9-LEN(C573))&amp;C573,2,1)+1,1)+MID(REPT(0,9-LEN(C573))&amp;C573,3,1)+MID("0246813579",MID(REPT(0,9-LEN(C573))&amp;C573,4,1)+1,1)+MID(REPT(0,9-LEN(C573))&amp;C573,5,1)+MID("0246813579",MID(REPT(0,9-LEN(C573))&amp;C573,6,1)+1,1)+MID(REPT(0,9-LEN(C573))&amp;C573,7,1)+MID("0246813579",MID(REPT(0,9-LEN(C573))&amp;C573,8,1)+1,1)+MID(REPT(0,9-LEN(C573))&amp;C573,9,1),10)=0='גליון נתונים-פנימי'!$F$2,B573='גליון נתונים-פנימי'!$D$3),TRUE,"סוג זיהוי או מספר ת.ז לא תקינים")</f>
        <v>סוג זיהוי או מספר ת.ז לא תקינים</v>
      </c>
      <c r="M573" s="12" t="str">
        <f>IF(OR(I573='גליון נתונים-פנימי'!$F$2,J573='גליון נתונים-פנימי'!$F$2),"","סוג או מס' זיהוי אינם תקינים")</f>
        <v>סוג או מס' זיהוי אינם תקינים</v>
      </c>
      <c r="N573" s="12" t="b">
        <f t="shared" si="26"/>
        <v>0</v>
      </c>
      <c r="O573" s="12" t="b">
        <f t="shared" si="26"/>
        <v>1</v>
      </c>
      <c r="P573" s="12" t="b">
        <f t="shared" si="27"/>
        <v>1</v>
      </c>
    </row>
    <row r="574" spans="1:16" x14ac:dyDescent="0.25">
      <c r="A574" s="12">
        <v>571</v>
      </c>
      <c r="B574" s="12"/>
      <c r="C574" s="13"/>
      <c r="D574" s="12"/>
      <c r="E574" s="12" t="s">
        <v>36</v>
      </c>
      <c r="F574" s="12"/>
      <c r="G574" s="14"/>
      <c r="H574" s="6" t="str">
        <f t="shared" si="25"/>
        <v/>
      </c>
      <c r="I574" s="12" t="str">
        <f>IF(AND(LEN(B574)&gt;0,B574='גליון נתונים-פנימי'!$D$4,LEN(C574)=8),TRUE,"סוג זיהוי או מס' דרכון לא תקין")</f>
        <v>סוג זיהוי או מס' דרכון לא תקין</v>
      </c>
      <c r="J574" s="12" t="str">
        <f>IF(AND(LEN(B574)&gt;0,B574='גליון נתונים-פנימי'!$D$3,MOD(MID(REPT(0,9-LEN(C574))&amp;C574,1,1)+MID("0246813579",MID(REPT(0,9-LEN(C574))&amp;C574,2,1)+1,1)+MID(REPT(0,9-LEN(C574))&amp;C574,3,1)+MID("0246813579",MID(REPT(0,9-LEN(C574))&amp;C574,4,1)+1,1)+MID(REPT(0,9-LEN(C574))&amp;C574,5,1)+MID("0246813579",MID(REPT(0,9-LEN(C574))&amp;C574,6,1)+1,1)+MID(REPT(0,9-LEN(C574))&amp;C574,7,1)+MID("0246813579",MID(REPT(0,9-LEN(C574))&amp;C574,8,1)+1,1)+MID(REPT(0,9-LEN(C574))&amp;C574,9,1),10)=0='גליון נתונים-פנימי'!$F$2,B574='גליון נתונים-פנימי'!$D$3),TRUE,"סוג זיהוי או מספר ת.ז לא תקינים")</f>
        <v>סוג זיהוי או מספר ת.ז לא תקינים</v>
      </c>
      <c r="M574" s="12" t="str">
        <f>IF(OR(I574='גליון נתונים-פנימי'!$F$2,J574='גליון נתונים-פנימי'!$F$2),"","סוג או מס' זיהוי אינם תקינים")</f>
        <v>סוג או מס' זיהוי אינם תקינים</v>
      </c>
      <c r="N574" s="12" t="b">
        <f t="shared" si="26"/>
        <v>0</v>
      </c>
      <c r="O574" s="12" t="b">
        <f t="shared" si="26"/>
        <v>1</v>
      </c>
      <c r="P574" s="12" t="b">
        <f t="shared" si="27"/>
        <v>1</v>
      </c>
    </row>
    <row r="575" spans="1:16" x14ac:dyDescent="0.25">
      <c r="A575" s="12">
        <v>572</v>
      </c>
      <c r="B575" s="12"/>
      <c r="C575" s="13"/>
      <c r="D575" s="12"/>
      <c r="E575" s="12" t="s">
        <v>36</v>
      </c>
      <c r="F575" s="12"/>
      <c r="G575" s="14"/>
      <c r="H575" s="6" t="str">
        <f t="shared" si="25"/>
        <v/>
      </c>
      <c r="I575" s="12" t="str">
        <f>IF(AND(LEN(B575)&gt;0,B575='גליון נתונים-פנימי'!$D$4,LEN(C575)=8),TRUE,"סוג זיהוי או מס' דרכון לא תקין")</f>
        <v>סוג זיהוי או מס' דרכון לא תקין</v>
      </c>
      <c r="J575" s="12" t="str">
        <f>IF(AND(LEN(B575)&gt;0,B575='גליון נתונים-פנימי'!$D$3,MOD(MID(REPT(0,9-LEN(C575))&amp;C575,1,1)+MID("0246813579",MID(REPT(0,9-LEN(C575))&amp;C575,2,1)+1,1)+MID(REPT(0,9-LEN(C575))&amp;C575,3,1)+MID("0246813579",MID(REPT(0,9-LEN(C575))&amp;C575,4,1)+1,1)+MID(REPT(0,9-LEN(C575))&amp;C575,5,1)+MID("0246813579",MID(REPT(0,9-LEN(C575))&amp;C575,6,1)+1,1)+MID(REPT(0,9-LEN(C575))&amp;C575,7,1)+MID("0246813579",MID(REPT(0,9-LEN(C575))&amp;C575,8,1)+1,1)+MID(REPT(0,9-LEN(C575))&amp;C575,9,1),10)=0='גליון נתונים-פנימי'!$F$2,B575='גליון נתונים-פנימי'!$D$3),TRUE,"סוג זיהוי או מספר ת.ז לא תקינים")</f>
        <v>סוג זיהוי או מספר ת.ז לא תקינים</v>
      </c>
      <c r="M575" s="12" t="str">
        <f>IF(OR(I575='גליון נתונים-פנימי'!$F$2,J575='גליון נתונים-פנימי'!$F$2),"","סוג או מס' זיהוי אינם תקינים")</f>
        <v>סוג או מס' זיהוי אינם תקינים</v>
      </c>
      <c r="N575" s="12" t="b">
        <f t="shared" si="26"/>
        <v>0</v>
      </c>
      <c r="O575" s="12" t="b">
        <f t="shared" si="26"/>
        <v>1</v>
      </c>
      <c r="P575" s="12" t="b">
        <f t="shared" si="27"/>
        <v>1</v>
      </c>
    </row>
    <row r="576" spans="1:16" x14ac:dyDescent="0.25">
      <c r="A576" s="12">
        <v>573</v>
      </c>
      <c r="B576" s="12"/>
      <c r="C576" s="13"/>
      <c r="D576" s="12"/>
      <c r="E576" s="12" t="s">
        <v>36</v>
      </c>
      <c r="F576" s="12"/>
      <c r="G576" s="14"/>
      <c r="H576" s="6" t="str">
        <f t="shared" si="25"/>
        <v/>
      </c>
      <c r="I576" s="12" t="str">
        <f>IF(AND(LEN(B576)&gt;0,B576='גליון נתונים-פנימי'!$D$4,LEN(C576)=8),TRUE,"סוג זיהוי או מס' דרכון לא תקין")</f>
        <v>סוג זיהוי או מס' דרכון לא תקין</v>
      </c>
      <c r="J576" s="12" t="str">
        <f>IF(AND(LEN(B576)&gt;0,B576='גליון נתונים-פנימי'!$D$3,MOD(MID(REPT(0,9-LEN(C576))&amp;C576,1,1)+MID("0246813579",MID(REPT(0,9-LEN(C576))&amp;C576,2,1)+1,1)+MID(REPT(0,9-LEN(C576))&amp;C576,3,1)+MID("0246813579",MID(REPT(0,9-LEN(C576))&amp;C576,4,1)+1,1)+MID(REPT(0,9-LEN(C576))&amp;C576,5,1)+MID("0246813579",MID(REPT(0,9-LEN(C576))&amp;C576,6,1)+1,1)+MID(REPT(0,9-LEN(C576))&amp;C576,7,1)+MID("0246813579",MID(REPT(0,9-LEN(C576))&amp;C576,8,1)+1,1)+MID(REPT(0,9-LEN(C576))&amp;C576,9,1),10)=0='גליון נתונים-פנימי'!$F$2,B576='גליון נתונים-פנימי'!$D$3),TRUE,"סוג זיהוי או מספר ת.ז לא תקינים")</f>
        <v>סוג זיהוי או מספר ת.ז לא תקינים</v>
      </c>
      <c r="M576" s="12" t="str">
        <f>IF(OR(I576='גליון נתונים-פנימי'!$F$2,J576='גליון נתונים-פנימי'!$F$2),"","סוג או מס' זיהוי אינם תקינים")</f>
        <v>סוג או מס' זיהוי אינם תקינים</v>
      </c>
      <c r="N576" s="12" t="b">
        <f t="shared" si="26"/>
        <v>0</v>
      </c>
      <c r="O576" s="12" t="b">
        <f t="shared" si="26"/>
        <v>1</v>
      </c>
      <c r="P576" s="12" t="b">
        <f t="shared" si="27"/>
        <v>1</v>
      </c>
    </row>
    <row r="577" spans="1:16" x14ac:dyDescent="0.25">
      <c r="A577" s="12">
        <v>574</v>
      </c>
      <c r="B577" s="12"/>
      <c r="C577" s="13"/>
      <c r="D577" s="12"/>
      <c r="E577" s="12" t="s">
        <v>36</v>
      </c>
      <c r="F577" s="12"/>
      <c r="G577" s="14"/>
      <c r="H577" s="6" t="str">
        <f t="shared" si="25"/>
        <v/>
      </c>
      <c r="I577" s="12" t="str">
        <f>IF(AND(LEN(B577)&gt;0,B577='גליון נתונים-פנימי'!$D$4,LEN(C577)=8),TRUE,"סוג זיהוי או מס' דרכון לא תקין")</f>
        <v>סוג זיהוי או מס' דרכון לא תקין</v>
      </c>
      <c r="J577" s="12" t="str">
        <f>IF(AND(LEN(B577)&gt;0,B577='גליון נתונים-פנימי'!$D$3,MOD(MID(REPT(0,9-LEN(C577))&amp;C577,1,1)+MID("0246813579",MID(REPT(0,9-LEN(C577))&amp;C577,2,1)+1,1)+MID(REPT(0,9-LEN(C577))&amp;C577,3,1)+MID("0246813579",MID(REPT(0,9-LEN(C577))&amp;C577,4,1)+1,1)+MID(REPT(0,9-LEN(C577))&amp;C577,5,1)+MID("0246813579",MID(REPT(0,9-LEN(C577))&amp;C577,6,1)+1,1)+MID(REPT(0,9-LEN(C577))&amp;C577,7,1)+MID("0246813579",MID(REPT(0,9-LEN(C577))&amp;C577,8,1)+1,1)+MID(REPT(0,9-LEN(C577))&amp;C577,9,1),10)=0='גליון נתונים-פנימי'!$F$2,B577='גליון נתונים-פנימי'!$D$3),TRUE,"סוג זיהוי או מספר ת.ז לא תקינים")</f>
        <v>סוג זיהוי או מספר ת.ז לא תקינים</v>
      </c>
      <c r="M577" s="12" t="str">
        <f>IF(OR(I577='גליון נתונים-פנימי'!$F$2,J577='גליון נתונים-פנימי'!$F$2),"","סוג או מס' זיהוי אינם תקינים")</f>
        <v>סוג או מס' זיהוי אינם תקינים</v>
      </c>
      <c r="N577" s="12" t="b">
        <f t="shared" si="26"/>
        <v>0</v>
      </c>
      <c r="O577" s="12" t="b">
        <f t="shared" si="26"/>
        <v>1</v>
      </c>
      <c r="P577" s="12" t="b">
        <f t="shared" si="27"/>
        <v>1</v>
      </c>
    </row>
    <row r="578" spans="1:16" x14ac:dyDescent="0.25">
      <c r="A578" s="12">
        <v>575</v>
      </c>
      <c r="B578" s="12"/>
      <c r="C578" s="13"/>
      <c r="D578" s="12"/>
      <c r="E578" s="12" t="s">
        <v>36</v>
      </c>
      <c r="F578" s="12"/>
      <c r="G578" s="14"/>
      <c r="H578" s="6" t="str">
        <f t="shared" si="25"/>
        <v/>
      </c>
      <c r="I578" s="12" t="str">
        <f>IF(AND(LEN(B578)&gt;0,B578='גליון נתונים-פנימי'!$D$4,LEN(C578)=8),TRUE,"סוג זיהוי או מס' דרכון לא תקין")</f>
        <v>סוג זיהוי או מס' דרכון לא תקין</v>
      </c>
      <c r="J578" s="12" t="str">
        <f>IF(AND(LEN(B578)&gt;0,B578='גליון נתונים-פנימי'!$D$3,MOD(MID(REPT(0,9-LEN(C578))&amp;C578,1,1)+MID("0246813579",MID(REPT(0,9-LEN(C578))&amp;C578,2,1)+1,1)+MID(REPT(0,9-LEN(C578))&amp;C578,3,1)+MID("0246813579",MID(REPT(0,9-LEN(C578))&amp;C578,4,1)+1,1)+MID(REPT(0,9-LEN(C578))&amp;C578,5,1)+MID("0246813579",MID(REPT(0,9-LEN(C578))&amp;C578,6,1)+1,1)+MID(REPT(0,9-LEN(C578))&amp;C578,7,1)+MID("0246813579",MID(REPT(0,9-LEN(C578))&amp;C578,8,1)+1,1)+MID(REPT(0,9-LEN(C578))&amp;C578,9,1),10)=0='גליון נתונים-פנימי'!$F$2,B578='גליון נתונים-פנימי'!$D$3),TRUE,"סוג זיהוי או מספר ת.ז לא תקינים")</f>
        <v>סוג זיהוי או מספר ת.ז לא תקינים</v>
      </c>
      <c r="M578" s="12" t="str">
        <f>IF(OR(I578='גליון נתונים-פנימי'!$F$2,J578='גליון נתונים-פנימי'!$F$2),"","סוג או מס' זיהוי אינם תקינים")</f>
        <v>סוג או מס' זיהוי אינם תקינים</v>
      </c>
      <c r="N578" s="12" t="b">
        <f t="shared" si="26"/>
        <v>0</v>
      </c>
      <c r="O578" s="12" t="b">
        <f t="shared" si="26"/>
        <v>1</v>
      </c>
      <c r="P578" s="12" t="b">
        <f t="shared" si="27"/>
        <v>1</v>
      </c>
    </row>
    <row r="579" spans="1:16" x14ac:dyDescent="0.25">
      <c r="A579" s="12">
        <v>576</v>
      </c>
      <c r="B579" s="12"/>
      <c r="C579" s="13"/>
      <c r="D579" s="12"/>
      <c r="E579" s="12" t="s">
        <v>36</v>
      </c>
      <c r="F579" s="12"/>
      <c r="G579" s="14"/>
      <c r="H579" s="6" t="str">
        <f t="shared" si="25"/>
        <v/>
      </c>
      <c r="I579" s="12" t="str">
        <f>IF(AND(LEN(B579)&gt;0,B579='גליון נתונים-פנימי'!$D$4,LEN(C579)=8),TRUE,"סוג זיהוי או מס' דרכון לא תקין")</f>
        <v>סוג זיהוי או מס' דרכון לא תקין</v>
      </c>
      <c r="J579" s="12" t="str">
        <f>IF(AND(LEN(B579)&gt;0,B579='גליון נתונים-פנימי'!$D$3,MOD(MID(REPT(0,9-LEN(C579))&amp;C579,1,1)+MID("0246813579",MID(REPT(0,9-LEN(C579))&amp;C579,2,1)+1,1)+MID(REPT(0,9-LEN(C579))&amp;C579,3,1)+MID("0246813579",MID(REPT(0,9-LEN(C579))&amp;C579,4,1)+1,1)+MID(REPT(0,9-LEN(C579))&amp;C579,5,1)+MID("0246813579",MID(REPT(0,9-LEN(C579))&amp;C579,6,1)+1,1)+MID(REPT(0,9-LEN(C579))&amp;C579,7,1)+MID("0246813579",MID(REPT(0,9-LEN(C579))&amp;C579,8,1)+1,1)+MID(REPT(0,9-LEN(C579))&amp;C579,9,1),10)=0='גליון נתונים-פנימי'!$F$2,B579='גליון נתונים-פנימי'!$D$3),TRUE,"סוג זיהוי או מספר ת.ז לא תקינים")</f>
        <v>סוג זיהוי או מספר ת.ז לא תקינים</v>
      </c>
      <c r="M579" s="12" t="str">
        <f>IF(OR(I579='גליון נתונים-פנימי'!$F$2,J579='גליון נתונים-פנימי'!$F$2),"","סוג או מס' זיהוי אינם תקינים")</f>
        <v>סוג או מס' זיהוי אינם תקינים</v>
      </c>
      <c r="N579" s="12" t="b">
        <f t="shared" si="26"/>
        <v>0</v>
      </c>
      <c r="O579" s="12" t="b">
        <f t="shared" si="26"/>
        <v>1</v>
      </c>
      <c r="P579" s="12" t="b">
        <f t="shared" si="27"/>
        <v>1</v>
      </c>
    </row>
    <row r="580" spans="1:16" x14ac:dyDescent="0.25">
      <c r="A580" s="12">
        <v>577</v>
      </c>
      <c r="B580" s="12"/>
      <c r="C580" s="13"/>
      <c r="D580" s="12"/>
      <c r="E580" s="12" t="s">
        <v>36</v>
      </c>
      <c r="F580" s="12"/>
      <c r="G580" s="14"/>
      <c r="H580" s="6" t="str">
        <f t="shared" si="25"/>
        <v/>
      </c>
      <c r="I580" s="12" t="str">
        <f>IF(AND(LEN(B580)&gt;0,B580='גליון נתונים-פנימי'!$D$4,LEN(C580)=8),TRUE,"סוג זיהוי או מס' דרכון לא תקין")</f>
        <v>סוג זיהוי או מס' דרכון לא תקין</v>
      </c>
      <c r="J580" s="12" t="str">
        <f>IF(AND(LEN(B580)&gt;0,B580='גליון נתונים-פנימי'!$D$3,MOD(MID(REPT(0,9-LEN(C580))&amp;C580,1,1)+MID("0246813579",MID(REPT(0,9-LEN(C580))&amp;C580,2,1)+1,1)+MID(REPT(0,9-LEN(C580))&amp;C580,3,1)+MID("0246813579",MID(REPT(0,9-LEN(C580))&amp;C580,4,1)+1,1)+MID(REPT(0,9-LEN(C580))&amp;C580,5,1)+MID("0246813579",MID(REPT(0,9-LEN(C580))&amp;C580,6,1)+1,1)+MID(REPT(0,9-LEN(C580))&amp;C580,7,1)+MID("0246813579",MID(REPT(0,9-LEN(C580))&amp;C580,8,1)+1,1)+MID(REPT(0,9-LEN(C580))&amp;C580,9,1),10)=0='גליון נתונים-פנימי'!$F$2,B580='גליון נתונים-פנימי'!$D$3),TRUE,"סוג זיהוי או מספר ת.ז לא תקינים")</f>
        <v>סוג זיהוי או מספר ת.ז לא תקינים</v>
      </c>
      <c r="M580" s="12" t="str">
        <f>IF(OR(I580='גליון נתונים-פנימי'!$F$2,J580='גליון נתונים-פנימי'!$F$2),"","סוג או מס' זיהוי אינם תקינים")</f>
        <v>סוג או מס' זיהוי אינם תקינים</v>
      </c>
      <c r="N580" s="12" t="b">
        <f t="shared" si="26"/>
        <v>0</v>
      </c>
      <c r="O580" s="12" t="b">
        <f t="shared" si="26"/>
        <v>1</v>
      </c>
      <c r="P580" s="12" t="b">
        <f t="shared" si="27"/>
        <v>1</v>
      </c>
    </row>
    <row r="581" spans="1:16" x14ac:dyDescent="0.25">
      <c r="A581" s="12">
        <v>578</v>
      </c>
      <c r="B581" s="12"/>
      <c r="C581" s="13"/>
      <c r="D581" s="12"/>
      <c r="E581" s="12" t="s">
        <v>36</v>
      </c>
      <c r="F581" s="12"/>
      <c r="G581" s="14"/>
      <c r="H581" s="6" t="str">
        <f t="shared" ref="H581:H644" si="28">IF(C581="","",M581)</f>
        <v/>
      </c>
      <c r="I581" s="12" t="str">
        <f>IF(AND(LEN(B581)&gt;0,B581='גליון נתונים-פנימי'!$D$4,LEN(C581)=8),TRUE,"סוג זיהוי או מס' דרכון לא תקין")</f>
        <v>סוג זיהוי או מס' דרכון לא תקין</v>
      </c>
      <c r="J581" s="12" t="str">
        <f>IF(AND(LEN(B581)&gt;0,B581='גליון נתונים-פנימי'!$D$3,MOD(MID(REPT(0,9-LEN(C581))&amp;C581,1,1)+MID("0246813579",MID(REPT(0,9-LEN(C581))&amp;C581,2,1)+1,1)+MID(REPT(0,9-LEN(C581))&amp;C581,3,1)+MID("0246813579",MID(REPT(0,9-LEN(C581))&amp;C581,4,1)+1,1)+MID(REPT(0,9-LEN(C581))&amp;C581,5,1)+MID("0246813579",MID(REPT(0,9-LEN(C581))&amp;C581,6,1)+1,1)+MID(REPT(0,9-LEN(C581))&amp;C581,7,1)+MID("0246813579",MID(REPT(0,9-LEN(C581))&amp;C581,8,1)+1,1)+MID(REPT(0,9-LEN(C581))&amp;C581,9,1),10)=0='גליון נתונים-פנימי'!$F$2,B581='גליון נתונים-פנימי'!$D$3),TRUE,"סוג זיהוי או מספר ת.ז לא תקינים")</f>
        <v>סוג זיהוי או מספר ת.ז לא תקינים</v>
      </c>
      <c r="M581" s="12" t="str">
        <f>IF(OR(I581='גליון נתונים-פנימי'!$F$2,J581='גליון נתונים-פנימי'!$F$2),"","סוג או מס' זיהוי אינם תקינים")</f>
        <v>סוג או מס' זיהוי אינם תקינים</v>
      </c>
      <c r="N581" s="12" t="b">
        <f t="shared" ref="N581:O644" si="29">IF(ISTEXT(D581),TRUE,FALSE)</f>
        <v>0</v>
      </c>
      <c r="O581" s="12" t="b">
        <f t="shared" si="29"/>
        <v>1</v>
      </c>
      <c r="P581" s="12" t="b">
        <f t="shared" ref="P581:P644" si="30">IF(LEN(G581)&lt;11,TRUE,FALSE)</f>
        <v>1</v>
      </c>
    </row>
    <row r="582" spans="1:16" x14ac:dyDescent="0.25">
      <c r="A582" s="12">
        <v>579</v>
      </c>
      <c r="B582" s="12"/>
      <c r="C582" s="13"/>
      <c r="D582" s="12"/>
      <c r="E582" s="12" t="s">
        <v>36</v>
      </c>
      <c r="F582" s="12"/>
      <c r="G582" s="14"/>
      <c r="H582" s="6" t="str">
        <f t="shared" si="28"/>
        <v/>
      </c>
      <c r="I582" s="12" t="str">
        <f>IF(AND(LEN(B582)&gt;0,B582='גליון נתונים-פנימי'!$D$4,LEN(C582)=8),TRUE,"סוג זיהוי או מס' דרכון לא תקין")</f>
        <v>סוג זיהוי או מס' דרכון לא תקין</v>
      </c>
      <c r="J582" s="12" t="str">
        <f>IF(AND(LEN(B582)&gt;0,B582='גליון נתונים-פנימי'!$D$3,MOD(MID(REPT(0,9-LEN(C582))&amp;C582,1,1)+MID("0246813579",MID(REPT(0,9-LEN(C582))&amp;C582,2,1)+1,1)+MID(REPT(0,9-LEN(C582))&amp;C582,3,1)+MID("0246813579",MID(REPT(0,9-LEN(C582))&amp;C582,4,1)+1,1)+MID(REPT(0,9-LEN(C582))&amp;C582,5,1)+MID("0246813579",MID(REPT(0,9-LEN(C582))&amp;C582,6,1)+1,1)+MID(REPT(0,9-LEN(C582))&amp;C582,7,1)+MID("0246813579",MID(REPT(0,9-LEN(C582))&amp;C582,8,1)+1,1)+MID(REPT(0,9-LEN(C582))&amp;C582,9,1),10)=0='גליון נתונים-פנימי'!$F$2,B582='גליון נתונים-פנימי'!$D$3),TRUE,"סוג זיהוי או מספר ת.ז לא תקינים")</f>
        <v>סוג זיהוי או מספר ת.ז לא תקינים</v>
      </c>
      <c r="M582" s="12" t="str">
        <f>IF(OR(I582='גליון נתונים-פנימי'!$F$2,J582='גליון נתונים-פנימי'!$F$2),"","סוג או מס' זיהוי אינם תקינים")</f>
        <v>סוג או מס' זיהוי אינם תקינים</v>
      </c>
      <c r="N582" s="12" t="b">
        <f t="shared" si="29"/>
        <v>0</v>
      </c>
      <c r="O582" s="12" t="b">
        <f t="shared" si="29"/>
        <v>1</v>
      </c>
      <c r="P582" s="12" t="b">
        <f t="shared" si="30"/>
        <v>1</v>
      </c>
    </row>
    <row r="583" spans="1:16" x14ac:dyDescent="0.25">
      <c r="A583" s="12">
        <v>580</v>
      </c>
      <c r="B583" s="12"/>
      <c r="C583" s="13"/>
      <c r="D583" s="12"/>
      <c r="E583" s="12" t="s">
        <v>36</v>
      </c>
      <c r="F583" s="12"/>
      <c r="G583" s="14"/>
      <c r="H583" s="6" t="str">
        <f t="shared" si="28"/>
        <v/>
      </c>
      <c r="I583" s="12" t="str">
        <f>IF(AND(LEN(B583)&gt;0,B583='גליון נתונים-פנימי'!$D$4,LEN(C583)=8),TRUE,"סוג זיהוי או מס' דרכון לא תקין")</f>
        <v>סוג זיהוי או מס' דרכון לא תקין</v>
      </c>
      <c r="J583" s="12" t="str">
        <f>IF(AND(LEN(B583)&gt;0,B583='גליון נתונים-פנימי'!$D$3,MOD(MID(REPT(0,9-LEN(C583))&amp;C583,1,1)+MID("0246813579",MID(REPT(0,9-LEN(C583))&amp;C583,2,1)+1,1)+MID(REPT(0,9-LEN(C583))&amp;C583,3,1)+MID("0246813579",MID(REPT(0,9-LEN(C583))&amp;C583,4,1)+1,1)+MID(REPT(0,9-LEN(C583))&amp;C583,5,1)+MID("0246813579",MID(REPT(0,9-LEN(C583))&amp;C583,6,1)+1,1)+MID(REPT(0,9-LEN(C583))&amp;C583,7,1)+MID("0246813579",MID(REPT(0,9-LEN(C583))&amp;C583,8,1)+1,1)+MID(REPT(0,9-LEN(C583))&amp;C583,9,1),10)=0='גליון נתונים-פנימי'!$F$2,B583='גליון נתונים-פנימי'!$D$3),TRUE,"סוג זיהוי או מספר ת.ז לא תקינים")</f>
        <v>סוג זיהוי או מספר ת.ז לא תקינים</v>
      </c>
      <c r="M583" s="12" t="str">
        <f>IF(OR(I583='גליון נתונים-פנימי'!$F$2,J583='גליון נתונים-פנימי'!$F$2),"","סוג או מס' זיהוי אינם תקינים")</f>
        <v>סוג או מס' זיהוי אינם תקינים</v>
      </c>
      <c r="N583" s="12" t="b">
        <f t="shared" si="29"/>
        <v>0</v>
      </c>
      <c r="O583" s="12" t="b">
        <f t="shared" si="29"/>
        <v>1</v>
      </c>
      <c r="P583" s="12" t="b">
        <f t="shared" si="30"/>
        <v>1</v>
      </c>
    </row>
    <row r="584" spans="1:16" x14ac:dyDescent="0.25">
      <c r="A584" s="12">
        <v>581</v>
      </c>
      <c r="B584" s="12"/>
      <c r="C584" s="13"/>
      <c r="D584" s="12"/>
      <c r="E584" s="12" t="s">
        <v>36</v>
      </c>
      <c r="F584" s="12"/>
      <c r="G584" s="14"/>
      <c r="H584" s="6" t="str">
        <f t="shared" si="28"/>
        <v/>
      </c>
      <c r="I584" s="12" t="str">
        <f>IF(AND(LEN(B584)&gt;0,B584='גליון נתונים-פנימי'!$D$4,LEN(C584)=8),TRUE,"סוג זיהוי או מס' דרכון לא תקין")</f>
        <v>סוג זיהוי או מס' דרכון לא תקין</v>
      </c>
      <c r="J584" s="12" t="str">
        <f>IF(AND(LEN(B584)&gt;0,B584='גליון נתונים-פנימי'!$D$3,MOD(MID(REPT(0,9-LEN(C584))&amp;C584,1,1)+MID("0246813579",MID(REPT(0,9-LEN(C584))&amp;C584,2,1)+1,1)+MID(REPT(0,9-LEN(C584))&amp;C584,3,1)+MID("0246813579",MID(REPT(0,9-LEN(C584))&amp;C584,4,1)+1,1)+MID(REPT(0,9-LEN(C584))&amp;C584,5,1)+MID("0246813579",MID(REPT(0,9-LEN(C584))&amp;C584,6,1)+1,1)+MID(REPT(0,9-LEN(C584))&amp;C584,7,1)+MID("0246813579",MID(REPT(0,9-LEN(C584))&amp;C584,8,1)+1,1)+MID(REPT(0,9-LEN(C584))&amp;C584,9,1),10)=0='גליון נתונים-פנימי'!$F$2,B584='גליון נתונים-פנימי'!$D$3),TRUE,"סוג זיהוי או מספר ת.ז לא תקינים")</f>
        <v>סוג זיהוי או מספר ת.ז לא תקינים</v>
      </c>
      <c r="M584" s="12" t="str">
        <f>IF(OR(I584='גליון נתונים-פנימי'!$F$2,J584='גליון נתונים-פנימי'!$F$2),"","סוג או מס' זיהוי אינם תקינים")</f>
        <v>סוג או מס' זיהוי אינם תקינים</v>
      </c>
      <c r="N584" s="12" t="b">
        <f t="shared" si="29"/>
        <v>0</v>
      </c>
      <c r="O584" s="12" t="b">
        <f t="shared" si="29"/>
        <v>1</v>
      </c>
      <c r="P584" s="12" t="b">
        <f t="shared" si="30"/>
        <v>1</v>
      </c>
    </row>
    <row r="585" spans="1:16" x14ac:dyDescent="0.25">
      <c r="A585" s="12">
        <v>582</v>
      </c>
      <c r="B585" s="12"/>
      <c r="C585" s="13"/>
      <c r="D585" s="12"/>
      <c r="E585" s="12" t="s">
        <v>36</v>
      </c>
      <c r="F585" s="12"/>
      <c r="G585" s="14"/>
      <c r="H585" s="6" t="str">
        <f t="shared" si="28"/>
        <v/>
      </c>
      <c r="I585" s="12" t="str">
        <f>IF(AND(LEN(B585)&gt;0,B585='גליון נתונים-פנימי'!$D$4,LEN(C585)=8),TRUE,"סוג זיהוי או מס' דרכון לא תקין")</f>
        <v>סוג זיהוי או מס' דרכון לא תקין</v>
      </c>
      <c r="J585" s="12" t="str">
        <f>IF(AND(LEN(B585)&gt;0,B585='גליון נתונים-פנימי'!$D$3,MOD(MID(REPT(0,9-LEN(C585))&amp;C585,1,1)+MID("0246813579",MID(REPT(0,9-LEN(C585))&amp;C585,2,1)+1,1)+MID(REPT(0,9-LEN(C585))&amp;C585,3,1)+MID("0246813579",MID(REPT(0,9-LEN(C585))&amp;C585,4,1)+1,1)+MID(REPT(0,9-LEN(C585))&amp;C585,5,1)+MID("0246813579",MID(REPT(0,9-LEN(C585))&amp;C585,6,1)+1,1)+MID(REPT(0,9-LEN(C585))&amp;C585,7,1)+MID("0246813579",MID(REPT(0,9-LEN(C585))&amp;C585,8,1)+1,1)+MID(REPT(0,9-LEN(C585))&amp;C585,9,1),10)=0='גליון נתונים-פנימי'!$F$2,B585='גליון נתונים-פנימי'!$D$3),TRUE,"סוג זיהוי או מספר ת.ז לא תקינים")</f>
        <v>סוג זיהוי או מספר ת.ז לא תקינים</v>
      </c>
      <c r="M585" s="12" t="str">
        <f>IF(OR(I585='גליון נתונים-פנימי'!$F$2,J585='גליון נתונים-פנימי'!$F$2),"","סוג או מס' זיהוי אינם תקינים")</f>
        <v>סוג או מס' זיהוי אינם תקינים</v>
      </c>
      <c r="N585" s="12" t="b">
        <f t="shared" si="29"/>
        <v>0</v>
      </c>
      <c r="O585" s="12" t="b">
        <f t="shared" si="29"/>
        <v>1</v>
      </c>
      <c r="P585" s="12" t="b">
        <f t="shared" si="30"/>
        <v>1</v>
      </c>
    </row>
    <row r="586" spans="1:16" x14ac:dyDescent="0.25">
      <c r="A586" s="12">
        <v>583</v>
      </c>
      <c r="B586" s="12"/>
      <c r="C586" s="13"/>
      <c r="D586" s="12"/>
      <c r="E586" s="12" t="s">
        <v>36</v>
      </c>
      <c r="F586" s="12"/>
      <c r="G586" s="14"/>
      <c r="H586" s="6" t="str">
        <f t="shared" si="28"/>
        <v/>
      </c>
      <c r="I586" s="12" t="str">
        <f>IF(AND(LEN(B586)&gt;0,B586='גליון נתונים-פנימי'!$D$4,LEN(C586)=8),TRUE,"סוג זיהוי או מס' דרכון לא תקין")</f>
        <v>סוג זיהוי או מס' דרכון לא תקין</v>
      </c>
      <c r="J586" s="12" t="str">
        <f>IF(AND(LEN(B586)&gt;0,B586='גליון נתונים-פנימי'!$D$3,MOD(MID(REPT(0,9-LEN(C586))&amp;C586,1,1)+MID("0246813579",MID(REPT(0,9-LEN(C586))&amp;C586,2,1)+1,1)+MID(REPT(0,9-LEN(C586))&amp;C586,3,1)+MID("0246813579",MID(REPT(0,9-LEN(C586))&amp;C586,4,1)+1,1)+MID(REPT(0,9-LEN(C586))&amp;C586,5,1)+MID("0246813579",MID(REPT(0,9-LEN(C586))&amp;C586,6,1)+1,1)+MID(REPT(0,9-LEN(C586))&amp;C586,7,1)+MID("0246813579",MID(REPT(0,9-LEN(C586))&amp;C586,8,1)+1,1)+MID(REPT(0,9-LEN(C586))&amp;C586,9,1),10)=0='גליון נתונים-פנימי'!$F$2,B586='גליון נתונים-פנימי'!$D$3),TRUE,"סוג זיהוי או מספר ת.ז לא תקינים")</f>
        <v>סוג זיהוי או מספר ת.ז לא תקינים</v>
      </c>
      <c r="M586" s="12" t="str">
        <f>IF(OR(I586='גליון נתונים-פנימי'!$F$2,J586='גליון נתונים-פנימי'!$F$2),"","סוג או מס' זיהוי אינם תקינים")</f>
        <v>סוג או מס' זיהוי אינם תקינים</v>
      </c>
      <c r="N586" s="12" t="b">
        <f t="shared" si="29"/>
        <v>0</v>
      </c>
      <c r="O586" s="12" t="b">
        <f t="shared" si="29"/>
        <v>1</v>
      </c>
      <c r="P586" s="12" t="b">
        <f t="shared" si="30"/>
        <v>1</v>
      </c>
    </row>
    <row r="587" spans="1:16" x14ac:dyDescent="0.25">
      <c r="A587" s="12">
        <v>584</v>
      </c>
      <c r="B587" s="12"/>
      <c r="C587" s="13"/>
      <c r="D587" s="12"/>
      <c r="E587" s="12" t="s">
        <v>36</v>
      </c>
      <c r="F587" s="12"/>
      <c r="G587" s="14"/>
      <c r="H587" s="6" t="str">
        <f t="shared" si="28"/>
        <v/>
      </c>
      <c r="I587" s="12" t="str">
        <f>IF(AND(LEN(B587)&gt;0,B587='גליון נתונים-פנימי'!$D$4,LEN(C587)=8),TRUE,"סוג זיהוי או מס' דרכון לא תקין")</f>
        <v>סוג זיהוי או מס' דרכון לא תקין</v>
      </c>
      <c r="J587" s="12" t="str">
        <f>IF(AND(LEN(B587)&gt;0,B587='גליון נתונים-פנימי'!$D$3,MOD(MID(REPT(0,9-LEN(C587))&amp;C587,1,1)+MID("0246813579",MID(REPT(0,9-LEN(C587))&amp;C587,2,1)+1,1)+MID(REPT(0,9-LEN(C587))&amp;C587,3,1)+MID("0246813579",MID(REPT(0,9-LEN(C587))&amp;C587,4,1)+1,1)+MID(REPT(0,9-LEN(C587))&amp;C587,5,1)+MID("0246813579",MID(REPT(0,9-LEN(C587))&amp;C587,6,1)+1,1)+MID(REPT(0,9-LEN(C587))&amp;C587,7,1)+MID("0246813579",MID(REPT(0,9-LEN(C587))&amp;C587,8,1)+1,1)+MID(REPT(0,9-LEN(C587))&amp;C587,9,1),10)=0='גליון נתונים-פנימי'!$F$2,B587='גליון נתונים-פנימי'!$D$3),TRUE,"סוג זיהוי או מספר ת.ז לא תקינים")</f>
        <v>סוג זיהוי או מספר ת.ז לא תקינים</v>
      </c>
      <c r="M587" s="12" t="str">
        <f>IF(OR(I587='גליון נתונים-פנימי'!$F$2,J587='גליון נתונים-פנימי'!$F$2),"","סוג או מס' זיהוי אינם תקינים")</f>
        <v>סוג או מס' זיהוי אינם תקינים</v>
      </c>
      <c r="N587" s="12" t="b">
        <f t="shared" si="29"/>
        <v>0</v>
      </c>
      <c r="O587" s="12" t="b">
        <f t="shared" si="29"/>
        <v>1</v>
      </c>
      <c r="P587" s="12" t="b">
        <f t="shared" si="30"/>
        <v>1</v>
      </c>
    </row>
    <row r="588" spans="1:16" x14ac:dyDescent="0.25">
      <c r="A588" s="12">
        <v>585</v>
      </c>
      <c r="B588" s="12"/>
      <c r="C588" s="13"/>
      <c r="D588" s="12"/>
      <c r="E588" s="12" t="s">
        <v>36</v>
      </c>
      <c r="F588" s="12"/>
      <c r="G588" s="14"/>
      <c r="H588" s="6" t="str">
        <f t="shared" si="28"/>
        <v/>
      </c>
      <c r="I588" s="12" t="str">
        <f>IF(AND(LEN(B588)&gt;0,B588='גליון נתונים-פנימי'!$D$4,LEN(C588)=8),TRUE,"סוג זיהוי או מס' דרכון לא תקין")</f>
        <v>סוג זיהוי או מס' דרכון לא תקין</v>
      </c>
      <c r="J588" s="12" t="str">
        <f>IF(AND(LEN(B588)&gt;0,B588='גליון נתונים-פנימי'!$D$3,MOD(MID(REPT(0,9-LEN(C588))&amp;C588,1,1)+MID("0246813579",MID(REPT(0,9-LEN(C588))&amp;C588,2,1)+1,1)+MID(REPT(0,9-LEN(C588))&amp;C588,3,1)+MID("0246813579",MID(REPT(0,9-LEN(C588))&amp;C588,4,1)+1,1)+MID(REPT(0,9-LEN(C588))&amp;C588,5,1)+MID("0246813579",MID(REPT(0,9-LEN(C588))&amp;C588,6,1)+1,1)+MID(REPT(0,9-LEN(C588))&amp;C588,7,1)+MID("0246813579",MID(REPT(0,9-LEN(C588))&amp;C588,8,1)+1,1)+MID(REPT(0,9-LEN(C588))&amp;C588,9,1),10)=0='גליון נתונים-פנימי'!$F$2,B588='גליון נתונים-פנימי'!$D$3),TRUE,"סוג זיהוי או מספר ת.ז לא תקינים")</f>
        <v>סוג זיהוי או מספר ת.ז לא תקינים</v>
      </c>
      <c r="M588" s="12" t="str">
        <f>IF(OR(I588='גליון נתונים-פנימי'!$F$2,J588='גליון נתונים-פנימי'!$F$2),"","סוג או מס' זיהוי אינם תקינים")</f>
        <v>סוג או מס' זיהוי אינם תקינים</v>
      </c>
      <c r="N588" s="12" t="b">
        <f t="shared" si="29"/>
        <v>0</v>
      </c>
      <c r="O588" s="12" t="b">
        <f t="shared" si="29"/>
        <v>1</v>
      </c>
      <c r="P588" s="12" t="b">
        <f t="shared" si="30"/>
        <v>1</v>
      </c>
    </row>
    <row r="589" spans="1:16" x14ac:dyDescent="0.25">
      <c r="A589" s="12">
        <v>586</v>
      </c>
      <c r="B589" s="12"/>
      <c r="C589" s="13"/>
      <c r="D589" s="12"/>
      <c r="E589" s="12" t="s">
        <v>36</v>
      </c>
      <c r="F589" s="12"/>
      <c r="G589" s="14"/>
      <c r="H589" s="6" t="str">
        <f t="shared" si="28"/>
        <v/>
      </c>
      <c r="I589" s="12" t="str">
        <f>IF(AND(LEN(B589)&gt;0,B589='גליון נתונים-פנימי'!$D$4,LEN(C589)=8),TRUE,"סוג זיהוי או מס' דרכון לא תקין")</f>
        <v>סוג זיהוי או מס' דרכון לא תקין</v>
      </c>
      <c r="J589" s="12" t="str">
        <f>IF(AND(LEN(B589)&gt;0,B589='גליון נתונים-פנימי'!$D$3,MOD(MID(REPT(0,9-LEN(C589))&amp;C589,1,1)+MID("0246813579",MID(REPT(0,9-LEN(C589))&amp;C589,2,1)+1,1)+MID(REPT(0,9-LEN(C589))&amp;C589,3,1)+MID("0246813579",MID(REPT(0,9-LEN(C589))&amp;C589,4,1)+1,1)+MID(REPT(0,9-LEN(C589))&amp;C589,5,1)+MID("0246813579",MID(REPT(0,9-LEN(C589))&amp;C589,6,1)+1,1)+MID(REPT(0,9-LEN(C589))&amp;C589,7,1)+MID("0246813579",MID(REPT(0,9-LEN(C589))&amp;C589,8,1)+1,1)+MID(REPT(0,9-LEN(C589))&amp;C589,9,1),10)=0='גליון נתונים-פנימי'!$F$2,B589='גליון נתונים-פנימי'!$D$3),TRUE,"סוג זיהוי או מספר ת.ז לא תקינים")</f>
        <v>סוג זיהוי או מספר ת.ז לא תקינים</v>
      </c>
      <c r="M589" s="12" t="str">
        <f>IF(OR(I589='גליון נתונים-פנימי'!$F$2,J589='גליון נתונים-פנימי'!$F$2),"","סוג או מס' זיהוי אינם תקינים")</f>
        <v>סוג או מס' זיהוי אינם תקינים</v>
      </c>
      <c r="N589" s="12" t="b">
        <f t="shared" si="29"/>
        <v>0</v>
      </c>
      <c r="O589" s="12" t="b">
        <f t="shared" si="29"/>
        <v>1</v>
      </c>
      <c r="P589" s="12" t="b">
        <f t="shared" si="30"/>
        <v>1</v>
      </c>
    </row>
    <row r="590" spans="1:16" x14ac:dyDescent="0.25">
      <c r="A590" s="12">
        <v>587</v>
      </c>
      <c r="B590" s="12"/>
      <c r="C590" s="13"/>
      <c r="D590" s="12"/>
      <c r="E590" s="12" t="s">
        <v>36</v>
      </c>
      <c r="F590" s="12"/>
      <c r="G590" s="14"/>
      <c r="H590" s="6" t="str">
        <f t="shared" si="28"/>
        <v/>
      </c>
      <c r="I590" s="12" t="str">
        <f>IF(AND(LEN(B590)&gt;0,B590='גליון נתונים-פנימי'!$D$4,LEN(C590)=8),TRUE,"סוג זיהוי או מס' דרכון לא תקין")</f>
        <v>סוג זיהוי או מס' דרכון לא תקין</v>
      </c>
      <c r="J590" s="12" t="str">
        <f>IF(AND(LEN(B590)&gt;0,B590='גליון נתונים-פנימי'!$D$3,MOD(MID(REPT(0,9-LEN(C590))&amp;C590,1,1)+MID("0246813579",MID(REPT(0,9-LEN(C590))&amp;C590,2,1)+1,1)+MID(REPT(0,9-LEN(C590))&amp;C590,3,1)+MID("0246813579",MID(REPT(0,9-LEN(C590))&amp;C590,4,1)+1,1)+MID(REPT(0,9-LEN(C590))&amp;C590,5,1)+MID("0246813579",MID(REPT(0,9-LEN(C590))&amp;C590,6,1)+1,1)+MID(REPT(0,9-LEN(C590))&amp;C590,7,1)+MID("0246813579",MID(REPT(0,9-LEN(C590))&amp;C590,8,1)+1,1)+MID(REPT(0,9-LEN(C590))&amp;C590,9,1),10)=0='גליון נתונים-פנימי'!$F$2,B590='גליון נתונים-פנימי'!$D$3),TRUE,"סוג זיהוי או מספר ת.ז לא תקינים")</f>
        <v>סוג זיהוי או מספר ת.ז לא תקינים</v>
      </c>
      <c r="M590" s="12" t="str">
        <f>IF(OR(I590='גליון נתונים-פנימי'!$F$2,J590='גליון נתונים-פנימי'!$F$2),"","סוג או מס' זיהוי אינם תקינים")</f>
        <v>סוג או מס' זיהוי אינם תקינים</v>
      </c>
      <c r="N590" s="12" t="b">
        <f t="shared" si="29"/>
        <v>0</v>
      </c>
      <c r="O590" s="12" t="b">
        <f t="shared" si="29"/>
        <v>1</v>
      </c>
      <c r="P590" s="12" t="b">
        <f t="shared" si="30"/>
        <v>1</v>
      </c>
    </row>
    <row r="591" spans="1:16" x14ac:dyDescent="0.25">
      <c r="A591" s="12">
        <v>588</v>
      </c>
      <c r="B591" s="12"/>
      <c r="C591" s="13"/>
      <c r="D591" s="12"/>
      <c r="E591" s="12" t="s">
        <v>36</v>
      </c>
      <c r="F591" s="12"/>
      <c r="G591" s="14"/>
      <c r="H591" s="6" t="str">
        <f t="shared" si="28"/>
        <v/>
      </c>
      <c r="I591" s="12" t="str">
        <f>IF(AND(LEN(B591)&gt;0,B591='גליון נתונים-פנימי'!$D$4,LEN(C591)=8),TRUE,"סוג זיהוי או מס' דרכון לא תקין")</f>
        <v>סוג זיהוי או מס' דרכון לא תקין</v>
      </c>
      <c r="J591" s="12" t="str">
        <f>IF(AND(LEN(B591)&gt;0,B591='גליון נתונים-פנימי'!$D$3,MOD(MID(REPT(0,9-LEN(C591))&amp;C591,1,1)+MID("0246813579",MID(REPT(0,9-LEN(C591))&amp;C591,2,1)+1,1)+MID(REPT(0,9-LEN(C591))&amp;C591,3,1)+MID("0246813579",MID(REPT(0,9-LEN(C591))&amp;C591,4,1)+1,1)+MID(REPT(0,9-LEN(C591))&amp;C591,5,1)+MID("0246813579",MID(REPT(0,9-LEN(C591))&amp;C591,6,1)+1,1)+MID(REPT(0,9-LEN(C591))&amp;C591,7,1)+MID("0246813579",MID(REPT(0,9-LEN(C591))&amp;C591,8,1)+1,1)+MID(REPT(0,9-LEN(C591))&amp;C591,9,1),10)=0='גליון נתונים-פנימי'!$F$2,B591='גליון נתונים-פנימי'!$D$3),TRUE,"סוג זיהוי או מספר ת.ז לא תקינים")</f>
        <v>סוג זיהוי או מספר ת.ז לא תקינים</v>
      </c>
      <c r="M591" s="12" t="str">
        <f>IF(OR(I591='גליון נתונים-פנימי'!$F$2,J591='גליון נתונים-פנימי'!$F$2),"","סוג או מס' זיהוי אינם תקינים")</f>
        <v>סוג או מס' זיהוי אינם תקינים</v>
      </c>
      <c r="N591" s="12" t="b">
        <f t="shared" si="29"/>
        <v>0</v>
      </c>
      <c r="O591" s="12" t="b">
        <f t="shared" si="29"/>
        <v>1</v>
      </c>
      <c r="P591" s="12" t="b">
        <f t="shared" si="30"/>
        <v>1</v>
      </c>
    </row>
    <row r="592" spans="1:16" x14ac:dyDescent="0.25">
      <c r="A592" s="12">
        <v>589</v>
      </c>
      <c r="B592" s="12"/>
      <c r="C592" s="13"/>
      <c r="D592" s="12"/>
      <c r="E592" s="12" t="s">
        <v>36</v>
      </c>
      <c r="F592" s="12"/>
      <c r="G592" s="14"/>
      <c r="H592" s="6" t="str">
        <f t="shared" si="28"/>
        <v/>
      </c>
      <c r="I592" s="12" t="str">
        <f>IF(AND(LEN(B592)&gt;0,B592='גליון נתונים-פנימי'!$D$4,LEN(C592)=8),TRUE,"סוג זיהוי או מס' דרכון לא תקין")</f>
        <v>סוג זיהוי או מס' דרכון לא תקין</v>
      </c>
      <c r="J592" s="12" t="str">
        <f>IF(AND(LEN(B592)&gt;0,B592='גליון נתונים-פנימי'!$D$3,MOD(MID(REPT(0,9-LEN(C592))&amp;C592,1,1)+MID("0246813579",MID(REPT(0,9-LEN(C592))&amp;C592,2,1)+1,1)+MID(REPT(0,9-LEN(C592))&amp;C592,3,1)+MID("0246813579",MID(REPT(0,9-LEN(C592))&amp;C592,4,1)+1,1)+MID(REPT(0,9-LEN(C592))&amp;C592,5,1)+MID("0246813579",MID(REPT(0,9-LEN(C592))&amp;C592,6,1)+1,1)+MID(REPT(0,9-LEN(C592))&amp;C592,7,1)+MID("0246813579",MID(REPT(0,9-LEN(C592))&amp;C592,8,1)+1,1)+MID(REPT(0,9-LEN(C592))&amp;C592,9,1),10)=0='גליון נתונים-פנימי'!$F$2,B592='גליון נתונים-פנימי'!$D$3),TRUE,"סוג זיהוי או מספר ת.ז לא תקינים")</f>
        <v>סוג זיהוי או מספר ת.ז לא תקינים</v>
      </c>
      <c r="M592" s="12" t="str">
        <f>IF(OR(I592='גליון נתונים-פנימי'!$F$2,J592='גליון נתונים-פנימי'!$F$2),"","סוג או מס' זיהוי אינם תקינים")</f>
        <v>סוג או מס' זיהוי אינם תקינים</v>
      </c>
      <c r="N592" s="12" t="b">
        <f t="shared" si="29"/>
        <v>0</v>
      </c>
      <c r="O592" s="12" t="b">
        <f t="shared" si="29"/>
        <v>1</v>
      </c>
      <c r="P592" s="12" t="b">
        <f t="shared" si="30"/>
        <v>1</v>
      </c>
    </row>
    <row r="593" spans="1:16" x14ac:dyDescent="0.25">
      <c r="A593" s="12">
        <v>590</v>
      </c>
      <c r="B593" s="12"/>
      <c r="C593" s="13"/>
      <c r="D593" s="12"/>
      <c r="E593" s="12" t="s">
        <v>36</v>
      </c>
      <c r="F593" s="12"/>
      <c r="G593" s="14"/>
      <c r="H593" s="6" t="str">
        <f t="shared" si="28"/>
        <v/>
      </c>
      <c r="I593" s="12" t="str">
        <f>IF(AND(LEN(B593)&gt;0,B593='גליון נתונים-פנימי'!$D$4,LEN(C593)=8),TRUE,"סוג זיהוי או מס' דרכון לא תקין")</f>
        <v>סוג זיהוי או מס' דרכון לא תקין</v>
      </c>
      <c r="J593" s="12" t="str">
        <f>IF(AND(LEN(B593)&gt;0,B593='גליון נתונים-פנימי'!$D$3,MOD(MID(REPT(0,9-LEN(C593))&amp;C593,1,1)+MID("0246813579",MID(REPT(0,9-LEN(C593))&amp;C593,2,1)+1,1)+MID(REPT(0,9-LEN(C593))&amp;C593,3,1)+MID("0246813579",MID(REPT(0,9-LEN(C593))&amp;C593,4,1)+1,1)+MID(REPT(0,9-LEN(C593))&amp;C593,5,1)+MID("0246813579",MID(REPT(0,9-LEN(C593))&amp;C593,6,1)+1,1)+MID(REPT(0,9-LEN(C593))&amp;C593,7,1)+MID("0246813579",MID(REPT(0,9-LEN(C593))&amp;C593,8,1)+1,1)+MID(REPT(0,9-LEN(C593))&amp;C593,9,1),10)=0='גליון נתונים-פנימי'!$F$2,B593='גליון נתונים-פנימי'!$D$3),TRUE,"סוג זיהוי או מספר ת.ז לא תקינים")</f>
        <v>סוג זיהוי או מספר ת.ז לא תקינים</v>
      </c>
      <c r="M593" s="12" t="str">
        <f>IF(OR(I593='גליון נתונים-פנימי'!$F$2,J593='גליון נתונים-פנימי'!$F$2),"","סוג או מס' זיהוי אינם תקינים")</f>
        <v>סוג או מס' זיהוי אינם תקינים</v>
      </c>
      <c r="N593" s="12" t="b">
        <f t="shared" si="29"/>
        <v>0</v>
      </c>
      <c r="O593" s="12" t="b">
        <f t="shared" si="29"/>
        <v>1</v>
      </c>
      <c r="P593" s="12" t="b">
        <f t="shared" si="30"/>
        <v>1</v>
      </c>
    </row>
    <row r="594" spans="1:16" x14ac:dyDescent="0.25">
      <c r="A594" s="12">
        <v>591</v>
      </c>
      <c r="B594" s="12"/>
      <c r="C594" s="13"/>
      <c r="D594" s="12"/>
      <c r="E594" s="12" t="s">
        <v>36</v>
      </c>
      <c r="F594" s="12"/>
      <c r="G594" s="14"/>
      <c r="H594" s="6" t="str">
        <f t="shared" si="28"/>
        <v/>
      </c>
      <c r="I594" s="12" t="str">
        <f>IF(AND(LEN(B594)&gt;0,B594='גליון נתונים-פנימי'!$D$4,LEN(C594)=8),TRUE,"סוג זיהוי או מס' דרכון לא תקין")</f>
        <v>סוג זיהוי או מס' דרכון לא תקין</v>
      </c>
      <c r="J594" s="12" t="str">
        <f>IF(AND(LEN(B594)&gt;0,B594='גליון נתונים-פנימי'!$D$3,MOD(MID(REPT(0,9-LEN(C594))&amp;C594,1,1)+MID("0246813579",MID(REPT(0,9-LEN(C594))&amp;C594,2,1)+1,1)+MID(REPT(0,9-LEN(C594))&amp;C594,3,1)+MID("0246813579",MID(REPT(0,9-LEN(C594))&amp;C594,4,1)+1,1)+MID(REPT(0,9-LEN(C594))&amp;C594,5,1)+MID("0246813579",MID(REPT(0,9-LEN(C594))&amp;C594,6,1)+1,1)+MID(REPT(0,9-LEN(C594))&amp;C594,7,1)+MID("0246813579",MID(REPT(0,9-LEN(C594))&amp;C594,8,1)+1,1)+MID(REPT(0,9-LEN(C594))&amp;C594,9,1),10)=0='גליון נתונים-פנימי'!$F$2,B594='גליון נתונים-פנימי'!$D$3),TRUE,"סוג זיהוי או מספר ת.ז לא תקינים")</f>
        <v>סוג זיהוי או מספר ת.ז לא תקינים</v>
      </c>
      <c r="M594" s="12" t="str">
        <f>IF(OR(I594='גליון נתונים-פנימי'!$F$2,J594='גליון נתונים-פנימי'!$F$2),"","סוג או מס' זיהוי אינם תקינים")</f>
        <v>סוג או מס' זיהוי אינם תקינים</v>
      </c>
      <c r="N594" s="12" t="b">
        <f t="shared" si="29"/>
        <v>0</v>
      </c>
      <c r="O594" s="12" t="b">
        <f t="shared" si="29"/>
        <v>1</v>
      </c>
      <c r="P594" s="12" t="b">
        <f t="shared" si="30"/>
        <v>1</v>
      </c>
    </row>
    <row r="595" spans="1:16" x14ac:dyDescent="0.25">
      <c r="A595" s="12">
        <v>592</v>
      </c>
      <c r="B595" s="12"/>
      <c r="C595" s="13"/>
      <c r="D595" s="12"/>
      <c r="E595" s="12" t="s">
        <v>36</v>
      </c>
      <c r="F595" s="12"/>
      <c r="G595" s="14"/>
      <c r="H595" s="6" t="str">
        <f t="shared" si="28"/>
        <v/>
      </c>
      <c r="I595" s="12" t="str">
        <f>IF(AND(LEN(B595)&gt;0,B595='גליון נתונים-פנימי'!$D$4,LEN(C595)=8),TRUE,"סוג זיהוי או מס' דרכון לא תקין")</f>
        <v>סוג זיהוי או מס' דרכון לא תקין</v>
      </c>
      <c r="J595" s="12" t="str">
        <f>IF(AND(LEN(B595)&gt;0,B595='גליון נתונים-פנימי'!$D$3,MOD(MID(REPT(0,9-LEN(C595))&amp;C595,1,1)+MID("0246813579",MID(REPT(0,9-LEN(C595))&amp;C595,2,1)+1,1)+MID(REPT(0,9-LEN(C595))&amp;C595,3,1)+MID("0246813579",MID(REPT(0,9-LEN(C595))&amp;C595,4,1)+1,1)+MID(REPT(0,9-LEN(C595))&amp;C595,5,1)+MID("0246813579",MID(REPT(0,9-LEN(C595))&amp;C595,6,1)+1,1)+MID(REPT(0,9-LEN(C595))&amp;C595,7,1)+MID("0246813579",MID(REPT(0,9-LEN(C595))&amp;C595,8,1)+1,1)+MID(REPT(0,9-LEN(C595))&amp;C595,9,1),10)=0='גליון נתונים-פנימי'!$F$2,B595='גליון נתונים-פנימי'!$D$3),TRUE,"סוג זיהוי או מספר ת.ז לא תקינים")</f>
        <v>סוג זיהוי או מספר ת.ז לא תקינים</v>
      </c>
      <c r="M595" s="12" t="str">
        <f>IF(OR(I595='גליון נתונים-פנימי'!$F$2,J595='גליון נתונים-פנימי'!$F$2),"","סוג או מס' זיהוי אינם תקינים")</f>
        <v>סוג או מס' זיהוי אינם תקינים</v>
      </c>
      <c r="N595" s="12" t="b">
        <f t="shared" si="29"/>
        <v>0</v>
      </c>
      <c r="O595" s="12" t="b">
        <f t="shared" si="29"/>
        <v>1</v>
      </c>
      <c r="P595" s="12" t="b">
        <f t="shared" si="30"/>
        <v>1</v>
      </c>
    </row>
    <row r="596" spans="1:16" x14ac:dyDescent="0.25">
      <c r="A596" s="12">
        <v>593</v>
      </c>
      <c r="B596" s="12"/>
      <c r="C596" s="13"/>
      <c r="D596" s="12"/>
      <c r="E596" s="12" t="s">
        <v>36</v>
      </c>
      <c r="F596" s="12"/>
      <c r="G596" s="14"/>
      <c r="H596" s="6" t="str">
        <f t="shared" si="28"/>
        <v/>
      </c>
      <c r="I596" s="12" t="str">
        <f>IF(AND(LEN(B596)&gt;0,B596='גליון נתונים-פנימי'!$D$4,LEN(C596)=8),TRUE,"סוג זיהוי או מס' דרכון לא תקין")</f>
        <v>סוג זיהוי או מס' דרכון לא תקין</v>
      </c>
      <c r="J596" s="12" t="str">
        <f>IF(AND(LEN(B596)&gt;0,B596='גליון נתונים-פנימי'!$D$3,MOD(MID(REPT(0,9-LEN(C596))&amp;C596,1,1)+MID("0246813579",MID(REPT(0,9-LEN(C596))&amp;C596,2,1)+1,1)+MID(REPT(0,9-LEN(C596))&amp;C596,3,1)+MID("0246813579",MID(REPT(0,9-LEN(C596))&amp;C596,4,1)+1,1)+MID(REPT(0,9-LEN(C596))&amp;C596,5,1)+MID("0246813579",MID(REPT(0,9-LEN(C596))&amp;C596,6,1)+1,1)+MID(REPT(0,9-LEN(C596))&amp;C596,7,1)+MID("0246813579",MID(REPT(0,9-LEN(C596))&amp;C596,8,1)+1,1)+MID(REPT(0,9-LEN(C596))&amp;C596,9,1),10)=0='גליון נתונים-פנימי'!$F$2,B596='גליון נתונים-פנימי'!$D$3),TRUE,"סוג זיהוי או מספר ת.ז לא תקינים")</f>
        <v>סוג זיהוי או מספר ת.ז לא תקינים</v>
      </c>
      <c r="M596" s="12" t="str">
        <f>IF(OR(I596='גליון נתונים-פנימי'!$F$2,J596='גליון נתונים-פנימי'!$F$2),"","סוג או מס' זיהוי אינם תקינים")</f>
        <v>סוג או מס' זיהוי אינם תקינים</v>
      </c>
      <c r="N596" s="12" t="b">
        <f t="shared" si="29"/>
        <v>0</v>
      </c>
      <c r="O596" s="12" t="b">
        <f t="shared" si="29"/>
        <v>1</v>
      </c>
      <c r="P596" s="12" t="b">
        <f t="shared" si="30"/>
        <v>1</v>
      </c>
    </row>
    <row r="597" spans="1:16" x14ac:dyDescent="0.25">
      <c r="A597" s="12">
        <v>594</v>
      </c>
      <c r="B597" s="12"/>
      <c r="C597" s="13"/>
      <c r="D597" s="12"/>
      <c r="E597" s="12" t="s">
        <v>36</v>
      </c>
      <c r="F597" s="12"/>
      <c r="G597" s="14"/>
      <c r="H597" s="6" t="str">
        <f t="shared" si="28"/>
        <v/>
      </c>
      <c r="I597" s="12" t="str">
        <f>IF(AND(LEN(B597)&gt;0,B597='גליון נתונים-פנימי'!$D$4,LEN(C597)=8),TRUE,"סוג זיהוי או מס' דרכון לא תקין")</f>
        <v>סוג זיהוי או מס' דרכון לא תקין</v>
      </c>
      <c r="J597" s="12" t="str">
        <f>IF(AND(LEN(B597)&gt;0,B597='גליון נתונים-פנימי'!$D$3,MOD(MID(REPT(0,9-LEN(C597))&amp;C597,1,1)+MID("0246813579",MID(REPT(0,9-LEN(C597))&amp;C597,2,1)+1,1)+MID(REPT(0,9-LEN(C597))&amp;C597,3,1)+MID("0246813579",MID(REPT(0,9-LEN(C597))&amp;C597,4,1)+1,1)+MID(REPT(0,9-LEN(C597))&amp;C597,5,1)+MID("0246813579",MID(REPT(0,9-LEN(C597))&amp;C597,6,1)+1,1)+MID(REPT(0,9-LEN(C597))&amp;C597,7,1)+MID("0246813579",MID(REPT(0,9-LEN(C597))&amp;C597,8,1)+1,1)+MID(REPT(0,9-LEN(C597))&amp;C597,9,1),10)=0='גליון נתונים-פנימי'!$F$2,B597='גליון נתונים-פנימי'!$D$3),TRUE,"סוג זיהוי או מספר ת.ז לא תקינים")</f>
        <v>סוג זיהוי או מספר ת.ז לא תקינים</v>
      </c>
      <c r="M597" s="12" t="str">
        <f>IF(OR(I597='גליון נתונים-פנימי'!$F$2,J597='גליון נתונים-פנימי'!$F$2),"","סוג או מס' זיהוי אינם תקינים")</f>
        <v>סוג או מס' זיהוי אינם תקינים</v>
      </c>
      <c r="N597" s="12" t="b">
        <f t="shared" si="29"/>
        <v>0</v>
      </c>
      <c r="O597" s="12" t="b">
        <f t="shared" si="29"/>
        <v>1</v>
      </c>
      <c r="P597" s="12" t="b">
        <f t="shared" si="30"/>
        <v>1</v>
      </c>
    </row>
    <row r="598" spans="1:16" x14ac:dyDescent="0.25">
      <c r="A598" s="12">
        <v>595</v>
      </c>
      <c r="B598" s="12"/>
      <c r="C598" s="13"/>
      <c r="D598" s="12"/>
      <c r="E598" s="12" t="s">
        <v>36</v>
      </c>
      <c r="F598" s="12"/>
      <c r="G598" s="14"/>
      <c r="H598" s="6" t="str">
        <f t="shared" si="28"/>
        <v/>
      </c>
      <c r="I598" s="12" t="str">
        <f>IF(AND(LEN(B598)&gt;0,B598='גליון נתונים-פנימי'!$D$4,LEN(C598)=8),TRUE,"סוג זיהוי או מס' דרכון לא תקין")</f>
        <v>סוג זיהוי או מס' דרכון לא תקין</v>
      </c>
      <c r="J598" s="12" t="str">
        <f>IF(AND(LEN(B598)&gt;0,B598='גליון נתונים-פנימי'!$D$3,MOD(MID(REPT(0,9-LEN(C598))&amp;C598,1,1)+MID("0246813579",MID(REPT(0,9-LEN(C598))&amp;C598,2,1)+1,1)+MID(REPT(0,9-LEN(C598))&amp;C598,3,1)+MID("0246813579",MID(REPT(0,9-LEN(C598))&amp;C598,4,1)+1,1)+MID(REPT(0,9-LEN(C598))&amp;C598,5,1)+MID("0246813579",MID(REPT(0,9-LEN(C598))&amp;C598,6,1)+1,1)+MID(REPT(0,9-LEN(C598))&amp;C598,7,1)+MID("0246813579",MID(REPT(0,9-LEN(C598))&amp;C598,8,1)+1,1)+MID(REPT(0,9-LEN(C598))&amp;C598,9,1),10)=0='גליון נתונים-פנימי'!$F$2,B598='גליון נתונים-פנימי'!$D$3),TRUE,"סוג זיהוי או מספר ת.ז לא תקינים")</f>
        <v>סוג זיהוי או מספר ת.ז לא תקינים</v>
      </c>
      <c r="M598" s="12" t="str">
        <f>IF(OR(I598='גליון נתונים-פנימי'!$F$2,J598='גליון נתונים-פנימי'!$F$2),"","סוג או מס' זיהוי אינם תקינים")</f>
        <v>סוג או מס' זיהוי אינם תקינים</v>
      </c>
      <c r="N598" s="12" t="b">
        <f t="shared" si="29"/>
        <v>0</v>
      </c>
      <c r="O598" s="12" t="b">
        <f t="shared" si="29"/>
        <v>1</v>
      </c>
      <c r="P598" s="12" t="b">
        <f t="shared" si="30"/>
        <v>1</v>
      </c>
    </row>
    <row r="599" spans="1:16" x14ac:dyDescent="0.25">
      <c r="A599" s="12">
        <v>596</v>
      </c>
      <c r="B599" s="12"/>
      <c r="C599" s="13"/>
      <c r="D599" s="12"/>
      <c r="E599" s="12" t="s">
        <v>36</v>
      </c>
      <c r="F599" s="12"/>
      <c r="G599" s="14"/>
      <c r="H599" s="6" t="str">
        <f t="shared" si="28"/>
        <v/>
      </c>
      <c r="I599" s="12" t="str">
        <f>IF(AND(LEN(B599)&gt;0,B599='גליון נתונים-פנימי'!$D$4,LEN(C599)=8),TRUE,"סוג זיהוי או מס' דרכון לא תקין")</f>
        <v>סוג זיהוי או מס' דרכון לא תקין</v>
      </c>
      <c r="J599" s="12" t="str">
        <f>IF(AND(LEN(B599)&gt;0,B599='גליון נתונים-פנימי'!$D$3,MOD(MID(REPT(0,9-LEN(C599))&amp;C599,1,1)+MID("0246813579",MID(REPT(0,9-LEN(C599))&amp;C599,2,1)+1,1)+MID(REPT(0,9-LEN(C599))&amp;C599,3,1)+MID("0246813579",MID(REPT(0,9-LEN(C599))&amp;C599,4,1)+1,1)+MID(REPT(0,9-LEN(C599))&amp;C599,5,1)+MID("0246813579",MID(REPT(0,9-LEN(C599))&amp;C599,6,1)+1,1)+MID(REPT(0,9-LEN(C599))&amp;C599,7,1)+MID("0246813579",MID(REPT(0,9-LEN(C599))&amp;C599,8,1)+1,1)+MID(REPT(0,9-LEN(C599))&amp;C599,9,1),10)=0='גליון נתונים-פנימי'!$F$2,B599='גליון נתונים-פנימי'!$D$3),TRUE,"סוג זיהוי או מספר ת.ז לא תקינים")</f>
        <v>סוג זיהוי או מספר ת.ז לא תקינים</v>
      </c>
      <c r="M599" s="12" t="str">
        <f>IF(OR(I599='גליון נתונים-פנימי'!$F$2,J599='גליון נתונים-פנימי'!$F$2),"","סוג או מס' זיהוי אינם תקינים")</f>
        <v>סוג או מס' זיהוי אינם תקינים</v>
      </c>
      <c r="N599" s="12" t="b">
        <f t="shared" si="29"/>
        <v>0</v>
      </c>
      <c r="O599" s="12" t="b">
        <f t="shared" si="29"/>
        <v>1</v>
      </c>
      <c r="P599" s="12" t="b">
        <f t="shared" si="30"/>
        <v>1</v>
      </c>
    </row>
    <row r="600" spans="1:16" x14ac:dyDescent="0.25">
      <c r="A600" s="12">
        <v>597</v>
      </c>
      <c r="B600" s="12"/>
      <c r="C600" s="13"/>
      <c r="D600" s="12"/>
      <c r="E600" s="12" t="s">
        <v>36</v>
      </c>
      <c r="F600" s="12"/>
      <c r="G600" s="14"/>
      <c r="H600" s="6" t="str">
        <f t="shared" si="28"/>
        <v/>
      </c>
      <c r="I600" s="12" t="str">
        <f>IF(AND(LEN(B600)&gt;0,B600='גליון נתונים-פנימי'!$D$4,LEN(C600)=8),TRUE,"סוג זיהוי או מס' דרכון לא תקין")</f>
        <v>סוג זיהוי או מס' דרכון לא תקין</v>
      </c>
      <c r="J600" s="12" t="str">
        <f>IF(AND(LEN(B600)&gt;0,B600='גליון נתונים-פנימי'!$D$3,MOD(MID(REPT(0,9-LEN(C600))&amp;C600,1,1)+MID("0246813579",MID(REPT(0,9-LEN(C600))&amp;C600,2,1)+1,1)+MID(REPT(0,9-LEN(C600))&amp;C600,3,1)+MID("0246813579",MID(REPT(0,9-LEN(C600))&amp;C600,4,1)+1,1)+MID(REPT(0,9-LEN(C600))&amp;C600,5,1)+MID("0246813579",MID(REPT(0,9-LEN(C600))&amp;C600,6,1)+1,1)+MID(REPT(0,9-LEN(C600))&amp;C600,7,1)+MID("0246813579",MID(REPT(0,9-LEN(C600))&amp;C600,8,1)+1,1)+MID(REPT(0,9-LEN(C600))&amp;C600,9,1),10)=0='גליון נתונים-פנימי'!$F$2,B600='גליון נתונים-פנימי'!$D$3),TRUE,"סוג זיהוי או מספר ת.ז לא תקינים")</f>
        <v>סוג זיהוי או מספר ת.ז לא תקינים</v>
      </c>
      <c r="M600" s="12" t="str">
        <f>IF(OR(I600='גליון נתונים-פנימי'!$F$2,J600='גליון נתונים-פנימי'!$F$2),"","סוג או מס' זיהוי אינם תקינים")</f>
        <v>סוג או מס' זיהוי אינם תקינים</v>
      </c>
      <c r="N600" s="12" t="b">
        <f t="shared" si="29"/>
        <v>0</v>
      </c>
      <c r="O600" s="12" t="b">
        <f t="shared" si="29"/>
        <v>1</v>
      </c>
      <c r="P600" s="12" t="b">
        <f t="shared" si="30"/>
        <v>1</v>
      </c>
    </row>
    <row r="601" spans="1:16" x14ac:dyDescent="0.25">
      <c r="A601" s="12">
        <v>598</v>
      </c>
      <c r="B601" s="12"/>
      <c r="C601" s="13"/>
      <c r="D601" s="12"/>
      <c r="E601" s="12" t="s">
        <v>36</v>
      </c>
      <c r="F601" s="12"/>
      <c r="G601" s="14"/>
      <c r="H601" s="6" t="str">
        <f t="shared" si="28"/>
        <v/>
      </c>
      <c r="I601" s="12" t="str">
        <f>IF(AND(LEN(B601)&gt;0,B601='גליון נתונים-פנימי'!$D$4,LEN(C601)=8),TRUE,"סוג זיהוי או מס' דרכון לא תקין")</f>
        <v>סוג זיהוי או מס' דרכון לא תקין</v>
      </c>
      <c r="J601" s="12" t="str">
        <f>IF(AND(LEN(B601)&gt;0,B601='גליון נתונים-פנימי'!$D$3,MOD(MID(REPT(0,9-LEN(C601))&amp;C601,1,1)+MID("0246813579",MID(REPT(0,9-LEN(C601))&amp;C601,2,1)+1,1)+MID(REPT(0,9-LEN(C601))&amp;C601,3,1)+MID("0246813579",MID(REPT(0,9-LEN(C601))&amp;C601,4,1)+1,1)+MID(REPT(0,9-LEN(C601))&amp;C601,5,1)+MID("0246813579",MID(REPT(0,9-LEN(C601))&amp;C601,6,1)+1,1)+MID(REPT(0,9-LEN(C601))&amp;C601,7,1)+MID("0246813579",MID(REPT(0,9-LEN(C601))&amp;C601,8,1)+1,1)+MID(REPT(0,9-LEN(C601))&amp;C601,9,1),10)=0='גליון נתונים-פנימי'!$F$2,B601='גליון נתונים-פנימי'!$D$3),TRUE,"סוג זיהוי או מספר ת.ז לא תקינים")</f>
        <v>סוג זיהוי או מספר ת.ז לא תקינים</v>
      </c>
      <c r="M601" s="12" t="str">
        <f>IF(OR(I601='גליון נתונים-פנימי'!$F$2,J601='גליון נתונים-פנימי'!$F$2),"","סוג או מס' זיהוי אינם תקינים")</f>
        <v>סוג או מס' זיהוי אינם תקינים</v>
      </c>
      <c r="N601" s="12" t="b">
        <f t="shared" si="29"/>
        <v>0</v>
      </c>
      <c r="O601" s="12" t="b">
        <f t="shared" si="29"/>
        <v>1</v>
      </c>
      <c r="P601" s="12" t="b">
        <f t="shared" si="30"/>
        <v>1</v>
      </c>
    </row>
    <row r="602" spans="1:16" x14ac:dyDescent="0.25">
      <c r="A602" s="12">
        <v>599</v>
      </c>
      <c r="B602" s="12"/>
      <c r="C602" s="13"/>
      <c r="D602" s="12"/>
      <c r="E602" s="12" t="s">
        <v>36</v>
      </c>
      <c r="F602" s="12"/>
      <c r="G602" s="14"/>
      <c r="H602" s="6" t="str">
        <f t="shared" si="28"/>
        <v/>
      </c>
      <c r="I602" s="12" t="str">
        <f>IF(AND(LEN(B602)&gt;0,B602='גליון נתונים-פנימי'!$D$4,LEN(C602)=8),TRUE,"סוג זיהוי או מס' דרכון לא תקין")</f>
        <v>סוג זיהוי או מס' דרכון לא תקין</v>
      </c>
      <c r="J602" s="12" t="str">
        <f>IF(AND(LEN(B602)&gt;0,B602='גליון נתונים-פנימי'!$D$3,MOD(MID(REPT(0,9-LEN(C602))&amp;C602,1,1)+MID("0246813579",MID(REPT(0,9-LEN(C602))&amp;C602,2,1)+1,1)+MID(REPT(0,9-LEN(C602))&amp;C602,3,1)+MID("0246813579",MID(REPT(0,9-LEN(C602))&amp;C602,4,1)+1,1)+MID(REPT(0,9-LEN(C602))&amp;C602,5,1)+MID("0246813579",MID(REPT(0,9-LEN(C602))&amp;C602,6,1)+1,1)+MID(REPT(0,9-LEN(C602))&amp;C602,7,1)+MID("0246813579",MID(REPT(0,9-LEN(C602))&amp;C602,8,1)+1,1)+MID(REPT(0,9-LEN(C602))&amp;C602,9,1),10)=0='גליון נתונים-פנימי'!$F$2,B602='גליון נתונים-פנימי'!$D$3),TRUE,"סוג זיהוי או מספר ת.ז לא תקינים")</f>
        <v>סוג זיהוי או מספר ת.ז לא תקינים</v>
      </c>
      <c r="M602" s="12" t="str">
        <f>IF(OR(I602='גליון נתונים-פנימי'!$F$2,J602='גליון נתונים-פנימי'!$F$2),"","סוג או מס' זיהוי אינם תקינים")</f>
        <v>סוג או מס' זיהוי אינם תקינים</v>
      </c>
      <c r="N602" s="12" t="b">
        <f t="shared" si="29"/>
        <v>0</v>
      </c>
      <c r="O602" s="12" t="b">
        <f t="shared" si="29"/>
        <v>1</v>
      </c>
      <c r="P602" s="12" t="b">
        <f t="shared" si="30"/>
        <v>1</v>
      </c>
    </row>
    <row r="603" spans="1:16" x14ac:dyDescent="0.25">
      <c r="A603" s="12">
        <v>600</v>
      </c>
      <c r="B603" s="12"/>
      <c r="C603" s="13"/>
      <c r="D603" s="12"/>
      <c r="E603" s="12" t="s">
        <v>36</v>
      </c>
      <c r="F603" s="12"/>
      <c r="G603" s="14"/>
      <c r="H603" s="6" t="str">
        <f t="shared" si="28"/>
        <v/>
      </c>
      <c r="I603" s="12" t="str">
        <f>IF(AND(LEN(B603)&gt;0,B603='גליון נתונים-פנימי'!$D$4,LEN(C603)=8),TRUE,"סוג זיהוי או מס' דרכון לא תקין")</f>
        <v>סוג זיהוי או מס' דרכון לא תקין</v>
      </c>
      <c r="J603" s="12" t="str">
        <f>IF(AND(LEN(B603)&gt;0,B603='גליון נתונים-פנימי'!$D$3,MOD(MID(REPT(0,9-LEN(C603))&amp;C603,1,1)+MID("0246813579",MID(REPT(0,9-LEN(C603))&amp;C603,2,1)+1,1)+MID(REPT(0,9-LEN(C603))&amp;C603,3,1)+MID("0246813579",MID(REPT(0,9-LEN(C603))&amp;C603,4,1)+1,1)+MID(REPT(0,9-LEN(C603))&amp;C603,5,1)+MID("0246813579",MID(REPT(0,9-LEN(C603))&amp;C603,6,1)+1,1)+MID(REPT(0,9-LEN(C603))&amp;C603,7,1)+MID("0246813579",MID(REPT(0,9-LEN(C603))&amp;C603,8,1)+1,1)+MID(REPT(0,9-LEN(C603))&amp;C603,9,1),10)=0='גליון נתונים-פנימי'!$F$2,B603='גליון נתונים-פנימי'!$D$3),TRUE,"סוג זיהוי או מספר ת.ז לא תקינים")</f>
        <v>סוג זיהוי או מספר ת.ז לא תקינים</v>
      </c>
      <c r="M603" s="12" t="str">
        <f>IF(OR(I603='גליון נתונים-פנימי'!$F$2,J603='גליון נתונים-פנימי'!$F$2),"","סוג או מס' זיהוי אינם תקינים")</f>
        <v>סוג או מס' זיהוי אינם תקינים</v>
      </c>
      <c r="N603" s="12" t="b">
        <f t="shared" si="29"/>
        <v>0</v>
      </c>
      <c r="O603" s="12" t="b">
        <f t="shared" si="29"/>
        <v>1</v>
      </c>
      <c r="P603" s="12" t="b">
        <f t="shared" si="30"/>
        <v>1</v>
      </c>
    </row>
    <row r="604" spans="1:16" x14ac:dyDescent="0.25">
      <c r="A604" s="12">
        <v>601</v>
      </c>
      <c r="B604" s="12"/>
      <c r="C604" s="13"/>
      <c r="D604" s="12"/>
      <c r="E604" s="12" t="s">
        <v>36</v>
      </c>
      <c r="F604" s="12"/>
      <c r="G604" s="14"/>
      <c r="H604" s="6" t="str">
        <f t="shared" si="28"/>
        <v/>
      </c>
      <c r="I604" s="12" t="str">
        <f>IF(AND(LEN(B604)&gt;0,B604='גליון נתונים-פנימי'!$D$4,LEN(C604)=8),TRUE,"סוג זיהוי או מס' דרכון לא תקין")</f>
        <v>סוג זיהוי או מס' דרכון לא תקין</v>
      </c>
      <c r="J604" s="12" t="str">
        <f>IF(AND(LEN(B604)&gt;0,B604='גליון נתונים-פנימי'!$D$3,MOD(MID(REPT(0,9-LEN(C604))&amp;C604,1,1)+MID("0246813579",MID(REPT(0,9-LEN(C604))&amp;C604,2,1)+1,1)+MID(REPT(0,9-LEN(C604))&amp;C604,3,1)+MID("0246813579",MID(REPT(0,9-LEN(C604))&amp;C604,4,1)+1,1)+MID(REPT(0,9-LEN(C604))&amp;C604,5,1)+MID("0246813579",MID(REPT(0,9-LEN(C604))&amp;C604,6,1)+1,1)+MID(REPT(0,9-LEN(C604))&amp;C604,7,1)+MID("0246813579",MID(REPT(0,9-LEN(C604))&amp;C604,8,1)+1,1)+MID(REPT(0,9-LEN(C604))&amp;C604,9,1),10)=0='גליון נתונים-פנימי'!$F$2,B604='גליון נתונים-פנימי'!$D$3),TRUE,"סוג זיהוי או מספר ת.ז לא תקינים")</f>
        <v>סוג זיהוי או מספר ת.ז לא תקינים</v>
      </c>
      <c r="M604" s="12" t="str">
        <f>IF(OR(I604='גליון נתונים-פנימי'!$F$2,J604='גליון נתונים-פנימי'!$F$2),"","סוג או מס' זיהוי אינם תקינים")</f>
        <v>סוג או מס' זיהוי אינם תקינים</v>
      </c>
      <c r="N604" s="12" t="b">
        <f t="shared" si="29"/>
        <v>0</v>
      </c>
      <c r="O604" s="12" t="b">
        <f t="shared" si="29"/>
        <v>1</v>
      </c>
      <c r="P604" s="12" t="b">
        <f t="shared" si="30"/>
        <v>1</v>
      </c>
    </row>
    <row r="605" spans="1:16" x14ac:dyDescent="0.25">
      <c r="A605" s="12">
        <v>602</v>
      </c>
      <c r="B605" s="12"/>
      <c r="C605" s="13"/>
      <c r="D605" s="12"/>
      <c r="E605" s="12" t="s">
        <v>36</v>
      </c>
      <c r="F605" s="12"/>
      <c r="G605" s="14"/>
      <c r="H605" s="6" t="str">
        <f t="shared" si="28"/>
        <v/>
      </c>
      <c r="I605" s="12" t="str">
        <f>IF(AND(LEN(B605)&gt;0,B605='גליון נתונים-פנימי'!$D$4,LEN(C605)=8),TRUE,"סוג זיהוי או מס' דרכון לא תקין")</f>
        <v>סוג זיהוי או מס' דרכון לא תקין</v>
      </c>
      <c r="J605" s="12" t="str">
        <f>IF(AND(LEN(B605)&gt;0,B605='גליון נתונים-פנימי'!$D$3,MOD(MID(REPT(0,9-LEN(C605))&amp;C605,1,1)+MID("0246813579",MID(REPT(0,9-LEN(C605))&amp;C605,2,1)+1,1)+MID(REPT(0,9-LEN(C605))&amp;C605,3,1)+MID("0246813579",MID(REPT(0,9-LEN(C605))&amp;C605,4,1)+1,1)+MID(REPT(0,9-LEN(C605))&amp;C605,5,1)+MID("0246813579",MID(REPT(0,9-LEN(C605))&amp;C605,6,1)+1,1)+MID(REPT(0,9-LEN(C605))&amp;C605,7,1)+MID("0246813579",MID(REPT(0,9-LEN(C605))&amp;C605,8,1)+1,1)+MID(REPT(0,9-LEN(C605))&amp;C605,9,1),10)=0='גליון נתונים-פנימי'!$F$2,B605='גליון נתונים-פנימי'!$D$3),TRUE,"סוג זיהוי או מספר ת.ז לא תקינים")</f>
        <v>סוג זיהוי או מספר ת.ז לא תקינים</v>
      </c>
      <c r="M605" s="12" t="str">
        <f>IF(OR(I605='גליון נתונים-פנימי'!$F$2,J605='גליון נתונים-פנימי'!$F$2),"","סוג או מס' זיהוי אינם תקינים")</f>
        <v>סוג או מס' זיהוי אינם תקינים</v>
      </c>
      <c r="N605" s="12" t="b">
        <f t="shared" si="29"/>
        <v>0</v>
      </c>
      <c r="O605" s="12" t="b">
        <f t="shared" si="29"/>
        <v>1</v>
      </c>
      <c r="P605" s="12" t="b">
        <f t="shared" si="30"/>
        <v>1</v>
      </c>
    </row>
    <row r="606" spans="1:16" x14ac:dyDescent="0.25">
      <c r="A606" s="12">
        <v>603</v>
      </c>
      <c r="B606" s="12"/>
      <c r="C606" s="13"/>
      <c r="D606" s="12"/>
      <c r="E606" s="12" t="s">
        <v>36</v>
      </c>
      <c r="F606" s="12"/>
      <c r="G606" s="14"/>
      <c r="H606" s="6" t="str">
        <f t="shared" si="28"/>
        <v/>
      </c>
      <c r="I606" s="12" t="str">
        <f>IF(AND(LEN(B606)&gt;0,B606='גליון נתונים-פנימי'!$D$4,LEN(C606)=8),TRUE,"סוג זיהוי או מס' דרכון לא תקין")</f>
        <v>סוג זיהוי או מס' דרכון לא תקין</v>
      </c>
      <c r="J606" s="12" t="str">
        <f>IF(AND(LEN(B606)&gt;0,B606='גליון נתונים-פנימי'!$D$3,MOD(MID(REPT(0,9-LEN(C606))&amp;C606,1,1)+MID("0246813579",MID(REPT(0,9-LEN(C606))&amp;C606,2,1)+1,1)+MID(REPT(0,9-LEN(C606))&amp;C606,3,1)+MID("0246813579",MID(REPT(0,9-LEN(C606))&amp;C606,4,1)+1,1)+MID(REPT(0,9-LEN(C606))&amp;C606,5,1)+MID("0246813579",MID(REPT(0,9-LEN(C606))&amp;C606,6,1)+1,1)+MID(REPT(0,9-LEN(C606))&amp;C606,7,1)+MID("0246813579",MID(REPT(0,9-LEN(C606))&amp;C606,8,1)+1,1)+MID(REPT(0,9-LEN(C606))&amp;C606,9,1),10)=0='גליון נתונים-פנימי'!$F$2,B606='גליון נתונים-פנימי'!$D$3),TRUE,"סוג זיהוי או מספר ת.ז לא תקינים")</f>
        <v>סוג זיהוי או מספר ת.ז לא תקינים</v>
      </c>
      <c r="M606" s="12" t="str">
        <f>IF(OR(I606='גליון נתונים-פנימי'!$F$2,J606='גליון נתונים-פנימי'!$F$2),"","סוג או מס' זיהוי אינם תקינים")</f>
        <v>סוג או מס' זיהוי אינם תקינים</v>
      </c>
      <c r="N606" s="12" t="b">
        <f t="shared" si="29"/>
        <v>0</v>
      </c>
      <c r="O606" s="12" t="b">
        <f t="shared" si="29"/>
        <v>1</v>
      </c>
      <c r="P606" s="12" t="b">
        <f t="shared" si="30"/>
        <v>1</v>
      </c>
    </row>
    <row r="607" spans="1:16" x14ac:dyDescent="0.25">
      <c r="A607" s="12">
        <v>604</v>
      </c>
      <c r="B607" s="12"/>
      <c r="C607" s="13"/>
      <c r="D607" s="12"/>
      <c r="E607" s="12" t="s">
        <v>36</v>
      </c>
      <c r="F607" s="12"/>
      <c r="G607" s="14"/>
      <c r="H607" s="6" t="str">
        <f t="shared" si="28"/>
        <v/>
      </c>
      <c r="I607" s="12" t="str">
        <f>IF(AND(LEN(B607)&gt;0,B607='גליון נתונים-פנימי'!$D$4,LEN(C607)=8),TRUE,"סוג זיהוי או מס' דרכון לא תקין")</f>
        <v>סוג זיהוי או מס' דרכון לא תקין</v>
      </c>
      <c r="J607" s="12" t="str">
        <f>IF(AND(LEN(B607)&gt;0,B607='גליון נתונים-פנימי'!$D$3,MOD(MID(REPT(0,9-LEN(C607))&amp;C607,1,1)+MID("0246813579",MID(REPT(0,9-LEN(C607))&amp;C607,2,1)+1,1)+MID(REPT(0,9-LEN(C607))&amp;C607,3,1)+MID("0246813579",MID(REPT(0,9-LEN(C607))&amp;C607,4,1)+1,1)+MID(REPT(0,9-LEN(C607))&amp;C607,5,1)+MID("0246813579",MID(REPT(0,9-LEN(C607))&amp;C607,6,1)+1,1)+MID(REPT(0,9-LEN(C607))&amp;C607,7,1)+MID("0246813579",MID(REPT(0,9-LEN(C607))&amp;C607,8,1)+1,1)+MID(REPT(0,9-LEN(C607))&amp;C607,9,1),10)=0='גליון נתונים-פנימי'!$F$2,B607='גליון נתונים-פנימי'!$D$3),TRUE,"סוג זיהוי או מספר ת.ז לא תקינים")</f>
        <v>סוג זיהוי או מספר ת.ז לא תקינים</v>
      </c>
      <c r="M607" s="12" t="str">
        <f>IF(OR(I607='גליון נתונים-פנימי'!$F$2,J607='גליון נתונים-פנימי'!$F$2),"","סוג או מס' זיהוי אינם תקינים")</f>
        <v>סוג או מס' זיהוי אינם תקינים</v>
      </c>
      <c r="N607" s="12" t="b">
        <f t="shared" si="29"/>
        <v>0</v>
      </c>
      <c r="O607" s="12" t="b">
        <f t="shared" si="29"/>
        <v>1</v>
      </c>
      <c r="P607" s="12" t="b">
        <f t="shared" si="30"/>
        <v>1</v>
      </c>
    </row>
    <row r="608" spans="1:16" x14ac:dyDescent="0.25">
      <c r="A608" s="12">
        <v>605</v>
      </c>
      <c r="B608" s="12"/>
      <c r="C608" s="13"/>
      <c r="D608" s="12"/>
      <c r="E608" s="12" t="s">
        <v>36</v>
      </c>
      <c r="F608" s="12"/>
      <c r="G608" s="14"/>
      <c r="H608" s="6" t="str">
        <f t="shared" si="28"/>
        <v/>
      </c>
      <c r="I608" s="12" t="str">
        <f>IF(AND(LEN(B608)&gt;0,B608='גליון נתונים-פנימי'!$D$4,LEN(C608)=8),TRUE,"סוג זיהוי או מס' דרכון לא תקין")</f>
        <v>סוג זיהוי או מס' דרכון לא תקין</v>
      </c>
      <c r="J608" s="12" t="str">
        <f>IF(AND(LEN(B608)&gt;0,B608='גליון נתונים-פנימי'!$D$3,MOD(MID(REPT(0,9-LEN(C608))&amp;C608,1,1)+MID("0246813579",MID(REPT(0,9-LEN(C608))&amp;C608,2,1)+1,1)+MID(REPT(0,9-LEN(C608))&amp;C608,3,1)+MID("0246813579",MID(REPT(0,9-LEN(C608))&amp;C608,4,1)+1,1)+MID(REPT(0,9-LEN(C608))&amp;C608,5,1)+MID("0246813579",MID(REPT(0,9-LEN(C608))&amp;C608,6,1)+1,1)+MID(REPT(0,9-LEN(C608))&amp;C608,7,1)+MID("0246813579",MID(REPT(0,9-LEN(C608))&amp;C608,8,1)+1,1)+MID(REPT(0,9-LEN(C608))&amp;C608,9,1),10)=0='גליון נתונים-פנימי'!$F$2,B608='גליון נתונים-פנימי'!$D$3),TRUE,"סוג זיהוי או מספר ת.ז לא תקינים")</f>
        <v>סוג זיהוי או מספר ת.ז לא תקינים</v>
      </c>
      <c r="M608" s="12" t="str">
        <f>IF(OR(I608='גליון נתונים-פנימי'!$F$2,J608='גליון נתונים-פנימי'!$F$2),"","סוג או מס' זיהוי אינם תקינים")</f>
        <v>סוג או מס' זיהוי אינם תקינים</v>
      </c>
      <c r="N608" s="12" t="b">
        <f t="shared" si="29"/>
        <v>0</v>
      </c>
      <c r="O608" s="12" t="b">
        <f t="shared" si="29"/>
        <v>1</v>
      </c>
      <c r="P608" s="12" t="b">
        <f t="shared" si="30"/>
        <v>1</v>
      </c>
    </row>
    <row r="609" spans="1:16" x14ac:dyDescent="0.25">
      <c r="A609" s="12">
        <v>606</v>
      </c>
      <c r="B609" s="12"/>
      <c r="C609" s="13"/>
      <c r="D609" s="12"/>
      <c r="E609" s="12" t="s">
        <v>36</v>
      </c>
      <c r="F609" s="12"/>
      <c r="G609" s="14"/>
      <c r="H609" s="6" t="str">
        <f t="shared" si="28"/>
        <v/>
      </c>
      <c r="I609" s="12" t="str">
        <f>IF(AND(LEN(B609)&gt;0,B609='גליון נתונים-פנימי'!$D$4,LEN(C609)=8),TRUE,"סוג זיהוי או מס' דרכון לא תקין")</f>
        <v>סוג זיהוי או מס' דרכון לא תקין</v>
      </c>
      <c r="J609" s="12" t="str">
        <f>IF(AND(LEN(B609)&gt;0,B609='גליון נתונים-פנימי'!$D$3,MOD(MID(REPT(0,9-LEN(C609))&amp;C609,1,1)+MID("0246813579",MID(REPT(0,9-LEN(C609))&amp;C609,2,1)+1,1)+MID(REPT(0,9-LEN(C609))&amp;C609,3,1)+MID("0246813579",MID(REPT(0,9-LEN(C609))&amp;C609,4,1)+1,1)+MID(REPT(0,9-LEN(C609))&amp;C609,5,1)+MID("0246813579",MID(REPT(0,9-LEN(C609))&amp;C609,6,1)+1,1)+MID(REPT(0,9-LEN(C609))&amp;C609,7,1)+MID("0246813579",MID(REPT(0,9-LEN(C609))&amp;C609,8,1)+1,1)+MID(REPT(0,9-LEN(C609))&amp;C609,9,1),10)=0='גליון נתונים-פנימי'!$F$2,B609='גליון נתונים-פנימי'!$D$3),TRUE,"סוג זיהוי או מספר ת.ז לא תקינים")</f>
        <v>סוג זיהוי או מספר ת.ז לא תקינים</v>
      </c>
      <c r="M609" s="12" t="str">
        <f>IF(OR(I609='גליון נתונים-פנימי'!$F$2,J609='גליון נתונים-פנימי'!$F$2),"","סוג או מס' זיהוי אינם תקינים")</f>
        <v>סוג או מס' זיהוי אינם תקינים</v>
      </c>
      <c r="N609" s="12" t="b">
        <f t="shared" si="29"/>
        <v>0</v>
      </c>
      <c r="O609" s="12" t="b">
        <f t="shared" si="29"/>
        <v>1</v>
      </c>
      <c r="P609" s="12" t="b">
        <f t="shared" si="30"/>
        <v>1</v>
      </c>
    </row>
    <row r="610" spans="1:16" x14ac:dyDescent="0.25">
      <c r="A610" s="12">
        <v>607</v>
      </c>
      <c r="B610" s="12"/>
      <c r="C610" s="13"/>
      <c r="D610" s="12"/>
      <c r="E610" s="12" t="s">
        <v>36</v>
      </c>
      <c r="F610" s="12"/>
      <c r="G610" s="14"/>
      <c r="H610" s="6" t="str">
        <f t="shared" si="28"/>
        <v/>
      </c>
      <c r="I610" s="12" t="str">
        <f>IF(AND(LEN(B610)&gt;0,B610='גליון נתונים-פנימי'!$D$4,LEN(C610)=8),TRUE,"סוג זיהוי או מס' דרכון לא תקין")</f>
        <v>סוג זיהוי או מס' דרכון לא תקין</v>
      </c>
      <c r="J610" s="12" t="str">
        <f>IF(AND(LEN(B610)&gt;0,B610='גליון נתונים-פנימי'!$D$3,MOD(MID(REPT(0,9-LEN(C610))&amp;C610,1,1)+MID("0246813579",MID(REPT(0,9-LEN(C610))&amp;C610,2,1)+1,1)+MID(REPT(0,9-LEN(C610))&amp;C610,3,1)+MID("0246813579",MID(REPT(0,9-LEN(C610))&amp;C610,4,1)+1,1)+MID(REPT(0,9-LEN(C610))&amp;C610,5,1)+MID("0246813579",MID(REPT(0,9-LEN(C610))&amp;C610,6,1)+1,1)+MID(REPT(0,9-LEN(C610))&amp;C610,7,1)+MID("0246813579",MID(REPT(0,9-LEN(C610))&amp;C610,8,1)+1,1)+MID(REPT(0,9-LEN(C610))&amp;C610,9,1),10)=0='גליון נתונים-פנימי'!$F$2,B610='גליון נתונים-פנימי'!$D$3),TRUE,"סוג זיהוי או מספר ת.ז לא תקינים")</f>
        <v>סוג זיהוי או מספר ת.ז לא תקינים</v>
      </c>
      <c r="M610" s="12" t="str">
        <f>IF(OR(I610='גליון נתונים-פנימי'!$F$2,J610='גליון נתונים-פנימי'!$F$2),"","סוג או מס' זיהוי אינם תקינים")</f>
        <v>סוג או מס' זיהוי אינם תקינים</v>
      </c>
      <c r="N610" s="12" t="b">
        <f t="shared" si="29"/>
        <v>0</v>
      </c>
      <c r="O610" s="12" t="b">
        <f t="shared" si="29"/>
        <v>1</v>
      </c>
      <c r="P610" s="12" t="b">
        <f t="shared" si="30"/>
        <v>1</v>
      </c>
    </row>
    <row r="611" spans="1:16" x14ac:dyDescent="0.25">
      <c r="A611" s="12">
        <v>608</v>
      </c>
      <c r="B611" s="12"/>
      <c r="C611" s="13"/>
      <c r="D611" s="12"/>
      <c r="E611" s="12" t="s">
        <v>36</v>
      </c>
      <c r="F611" s="12"/>
      <c r="G611" s="14"/>
      <c r="H611" s="6" t="str">
        <f t="shared" si="28"/>
        <v/>
      </c>
      <c r="I611" s="12" t="str">
        <f>IF(AND(LEN(B611)&gt;0,B611='גליון נתונים-פנימי'!$D$4,LEN(C611)=8),TRUE,"סוג זיהוי או מס' דרכון לא תקין")</f>
        <v>סוג זיהוי או מס' דרכון לא תקין</v>
      </c>
      <c r="J611" s="12" t="str">
        <f>IF(AND(LEN(B611)&gt;0,B611='גליון נתונים-פנימי'!$D$3,MOD(MID(REPT(0,9-LEN(C611))&amp;C611,1,1)+MID("0246813579",MID(REPT(0,9-LEN(C611))&amp;C611,2,1)+1,1)+MID(REPT(0,9-LEN(C611))&amp;C611,3,1)+MID("0246813579",MID(REPT(0,9-LEN(C611))&amp;C611,4,1)+1,1)+MID(REPT(0,9-LEN(C611))&amp;C611,5,1)+MID("0246813579",MID(REPT(0,9-LEN(C611))&amp;C611,6,1)+1,1)+MID(REPT(0,9-LEN(C611))&amp;C611,7,1)+MID("0246813579",MID(REPT(0,9-LEN(C611))&amp;C611,8,1)+1,1)+MID(REPT(0,9-LEN(C611))&amp;C611,9,1),10)=0='גליון נתונים-פנימי'!$F$2,B611='גליון נתונים-פנימי'!$D$3),TRUE,"סוג זיהוי או מספר ת.ז לא תקינים")</f>
        <v>סוג זיהוי או מספר ת.ז לא תקינים</v>
      </c>
      <c r="M611" s="12" t="str">
        <f>IF(OR(I611='גליון נתונים-פנימי'!$F$2,J611='גליון נתונים-פנימי'!$F$2),"","סוג או מס' זיהוי אינם תקינים")</f>
        <v>סוג או מס' זיהוי אינם תקינים</v>
      </c>
      <c r="N611" s="12" t="b">
        <f t="shared" si="29"/>
        <v>0</v>
      </c>
      <c r="O611" s="12" t="b">
        <f t="shared" si="29"/>
        <v>1</v>
      </c>
      <c r="P611" s="12" t="b">
        <f t="shared" si="30"/>
        <v>1</v>
      </c>
    </row>
    <row r="612" spans="1:16" x14ac:dyDescent="0.25">
      <c r="A612" s="12">
        <v>609</v>
      </c>
      <c r="B612" s="12"/>
      <c r="C612" s="13"/>
      <c r="D612" s="12"/>
      <c r="E612" s="12" t="s">
        <v>36</v>
      </c>
      <c r="F612" s="12"/>
      <c r="G612" s="14"/>
      <c r="H612" s="6" t="str">
        <f t="shared" si="28"/>
        <v/>
      </c>
      <c r="I612" s="12" t="str">
        <f>IF(AND(LEN(B612)&gt;0,B612='גליון נתונים-פנימי'!$D$4,LEN(C612)=8),TRUE,"סוג זיהוי או מס' דרכון לא תקין")</f>
        <v>סוג זיהוי או מס' דרכון לא תקין</v>
      </c>
      <c r="J612" s="12" t="str">
        <f>IF(AND(LEN(B612)&gt;0,B612='גליון נתונים-פנימי'!$D$3,MOD(MID(REPT(0,9-LEN(C612))&amp;C612,1,1)+MID("0246813579",MID(REPT(0,9-LEN(C612))&amp;C612,2,1)+1,1)+MID(REPT(0,9-LEN(C612))&amp;C612,3,1)+MID("0246813579",MID(REPT(0,9-LEN(C612))&amp;C612,4,1)+1,1)+MID(REPT(0,9-LEN(C612))&amp;C612,5,1)+MID("0246813579",MID(REPT(0,9-LEN(C612))&amp;C612,6,1)+1,1)+MID(REPT(0,9-LEN(C612))&amp;C612,7,1)+MID("0246813579",MID(REPT(0,9-LEN(C612))&amp;C612,8,1)+1,1)+MID(REPT(0,9-LEN(C612))&amp;C612,9,1),10)=0='גליון נתונים-פנימי'!$F$2,B612='גליון נתונים-פנימי'!$D$3),TRUE,"סוג זיהוי או מספר ת.ז לא תקינים")</f>
        <v>סוג זיהוי או מספר ת.ז לא תקינים</v>
      </c>
      <c r="M612" s="12" t="str">
        <f>IF(OR(I612='גליון נתונים-פנימי'!$F$2,J612='גליון נתונים-פנימי'!$F$2),"","סוג או מס' זיהוי אינם תקינים")</f>
        <v>סוג או מס' זיהוי אינם תקינים</v>
      </c>
      <c r="N612" s="12" t="b">
        <f t="shared" si="29"/>
        <v>0</v>
      </c>
      <c r="O612" s="12" t="b">
        <f t="shared" si="29"/>
        <v>1</v>
      </c>
      <c r="P612" s="12" t="b">
        <f t="shared" si="30"/>
        <v>1</v>
      </c>
    </row>
    <row r="613" spans="1:16" x14ac:dyDescent="0.25">
      <c r="A613" s="12">
        <v>610</v>
      </c>
      <c r="B613" s="12"/>
      <c r="C613" s="13"/>
      <c r="D613" s="12"/>
      <c r="E613" s="12" t="s">
        <v>36</v>
      </c>
      <c r="F613" s="12"/>
      <c r="G613" s="14"/>
      <c r="H613" s="6" t="str">
        <f t="shared" si="28"/>
        <v/>
      </c>
      <c r="I613" s="12" t="str">
        <f>IF(AND(LEN(B613)&gt;0,B613='גליון נתונים-פנימי'!$D$4,LEN(C613)=8),TRUE,"סוג זיהוי או מס' דרכון לא תקין")</f>
        <v>סוג זיהוי או מס' דרכון לא תקין</v>
      </c>
      <c r="J613" s="12" t="str">
        <f>IF(AND(LEN(B613)&gt;0,B613='גליון נתונים-פנימי'!$D$3,MOD(MID(REPT(0,9-LEN(C613))&amp;C613,1,1)+MID("0246813579",MID(REPT(0,9-LEN(C613))&amp;C613,2,1)+1,1)+MID(REPT(0,9-LEN(C613))&amp;C613,3,1)+MID("0246813579",MID(REPT(0,9-LEN(C613))&amp;C613,4,1)+1,1)+MID(REPT(0,9-LEN(C613))&amp;C613,5,1)+MID("0246813579",MID(REPT(0,9-LEN(C613))&amp;C613,6,1)+1,1)+MID(REPT(0,9-LEN(C613))&amp;C613,7,1)+MID("0246813579",MID(REPT(0,9-LEN(C613))&amp;C613,8,1)+1,1)+MID(REPT(0,9-LEN(C613))&amp;C613,9,1),10)=0='גליון נתונים-פנימי'!$F$2,B613='גליון נתונים-פנימי'!$D$3),TRUE,"סוג זיהוי או מספר ת.ז לא תקינים")</f>
        <v>סוג זיהוי או מספר ת.ז לא תקינים</v>
      </c>
      <c r="M613" s="12" t="str">
        <f>IF(OR(I613='גליון נתונים-פנימי'!$F$2,J613='גליון נתונים-פנימי'!$F$2),"","סוג או מס' זיהוי אינם תקינים")</f>
        <v>סוג או מס' זיהוי אינם תקינים</v>
      </c>
      <c r="N613" s="12" t="b">
        <f t="shared" si="29"/>
        <v>0</v>
      </c>
      <c r="O613" s="12" t="b">
        <f t="shared" si="29"/>
        <v>1</v>
      </c>
      <c r="P613" s="12" t="b">
        <f t="shared" si="30"/>
        <v>1</v>
      </c>
    </row>
    <row r="614" spans="1:16" x14ac:dyDescent="0.25">
      <c r="A614" s="12">
        <v>611</v>
      </c>
      <c r="B614" s="12"/>
      <c r="C614" s="13"/>
      <c r="D614" s="12"/>
      <c r="E614" s="12" t="s">
        <v>36</v>
      </c>
      <c r="F614" s="12"/>
      <c r="G614" s="14"/>
      <c r="H614" s="6" t="str">
        <f t="shared" si="28"/>
        <v/>
      </c>
      <c r="I614" s="12" t="str">
        <f>IF(AND(LEN(B614)&gt;0,B614='גליון נתונים-פנימי'!$D$4,LEN(C614)=8),TRUE,"סוג זיהוי או מס' דרכון לא תקין")</f>
        <v>סוג זיהוי או מס' דרכון לא תקין</v>
      </c>
      <c r="J614" s="12" t="str">
        <f>IF(AND(LEN(B614)&gt;0,B614='גליון נתונים-פנימי'!$D$3,MOD(MID(REPT(0,9-LEN(C614))&amp;C614,1,1)+MID("0246813579",MID(REPT(0,9-LEN(C614))&amp;C614,2,1)+1,1)+MID(REPT(0,9-LEN(C614))&amp;C614,3,1)+MID("0246813579",MID(REPT(0,9-LEN(C614))&amp;C614,4,1)+1,1)+MID(REPT(0,9-LEN(C614))&amp;C614,5,1)+MID("0246813579",MID(REPT(0,9-LEN(C614))&amp;C614,6,1)+1,1)+MID(REPT(0,9-LEN(C614))&amp;C614,7,1)+MID("0246813579",MID(REPT(0,9-LEN(C614))&amp;C614,8,1)+1,1)+MID(REPT(0,9-LEN(C614))&amp;C614,9,1),10)=0='גליון נתונים-פנימי'!$F$2,B614='גליון נתונים-פנימי'!$D$3),TRUE,"סוג זיהוי או מספר ת.ז לא תקינים")</f>
        <v>סוג זיהוי או מספר ת.ז לא תקינים</v>
      </c>
      <c r="M614" s="12" t="str">
        <f>IF(OR(I614='גליון נתונים-פנימי'!$F$2,J614='גליון נתונים-פנימי'!$F$2),"","סוג או מס' זיהוי אינם תקינים")</f>
        <v>סוג או מס' זיהוי אינם תקינים</v>
      </c>
      <c r="N614" s="12" t="b">
        <f t="shared" si="29"/>
        <v>0</v>
      </c>
      <c r="O614" s="12" t="b">
        <f t="shared" si="29"/>
        <v>1</v>
      </c>
      <c r="P614" s="12" t="b">
        <f t="shared" si="30"/>
        <v>1</v>
      </c>
    </row>
    <row r="615" spans="1:16" x14ac:dyDescent="0.25">
      <c r="A615" s="12">
        <v>612</v>
      </c>
      <c r="B615" s="12"/>
      <c r="C615" s="13"/>
      <c r="D615" s="12"/>
      <c r="E615" s="12" t="s">
        <v>36</v>
      </c>
      <c r="F615" s="12"/>
      <c r="G615" s="14"/>
      <c r="H615" s="6" t="str">
        <f t="shared" si="28"/>
        <v/>
      </c>
      <c r="I615" s="12" t="str">
        <f>IF(AND(LEN(B615)&gt;0,B615='גליון נתונים-פנימי'!$D$4,LEN(C615)=8),TRUE,"סוג זיהוי או מס' דרכון לא תקין")</f>
        <v>סוג זיהוי או מס' דרכון לא תקין</v>
      </c>
      <c r="J615" s="12" t="str">
        <f>IF(AND(LEN(B615)&gt;0,B615='גליון נתונים-פנימי'!$D$3,MOD(MID(REPT(0,9-LEN(C615))&amp;C615,1,1)+MID("0246813579",MID(REPT(0,9-LEN(C615))&amp;C615,2,1)+1,1)+MID(REPT(0,9-LEN(C615))&amp;C615,3,1)+MID("0246813579",MID(REPT(0,9-LEN(C615))&amp;C615,4,1)+1,1)+MID(REPT(0,9-LEN(C615))&amp;C615,5,1)+MID("0246813579",MID(REPT(0,9-LEN(C615))&amp;C615,6,1)+1,1)+MID(REPT(0,9-LEN(C615))&amp;C615,7,1)+MID("0246813579",MID(REPT(0,9-LEN(C615))&amp;C615,8,1)+1,1)+MID(REPT(0,9-LEN(C615))&amp;C615,9,1),10)=0='גליון נתונים-פנימי'!$F$2,B615='גליון נתונים-פנימי'!$D$3),TRUE,"סוג זיהוי או מספר ת.ז לא תקינים")</f>
        <v>סוג זיהוי או מספר ת.ז לא תקינים</v>
      </c>
      <c r="M615" s="12" t="str">
        <f>IF(OR(I615='גליון נתונים-פנימי'!$F$2,J615='גליון נתונים-פנימי'!$F$2),"","סוג או מס' זיהוי אינם תקינים")</f>
        <v>סוג או מס' זיהוי אינם תקינים</v>
      </c>
      <c r="N615" s="12" t="b">
        <f t="shared" si="29"/>
        <v>0</v>
      </c>
      <c r="O615" s="12" t="b">
        <f t="shared" si="29"/>
        <v>1</v>
      </c>
      <c r="P615" s="12" t="b">
        <f t="shared" si="30"/>
        <v>1</v>
      </c>
    </row>
    <row r="616" spans="1:16" x14ac:dyDescent="0.25">
      <c r="A616" s="12">
        <v>613</v>
      </c>
      <c r="B616" s="12"/>
      <c r="C616" s="13"/>
      <c r="D616" s="12"/>
      <c r="E616" s="12" t="s">
        <v>36</v>
      </c>
      <c r="F616" s="12"/>
      <c r="G616" s="14"/>
      <c r="H616" s="6" t="str">
        <f t="shared" si="28"/>
        <v/>
      </c>
      <c r="I616" s="12" t="str">
        <f>IF(AND(LEN(B616)&gt;0,B616='גליון נתונים-פנימי'!$D$4,LEN(C616)=8),TRUE,"סוג זיהוי או מס' דרכון לא תקין")</f>
        <v>סוג זיהוי או מס' דרכון לא תקין</v>
      </c>
      <c r="J616" s="12" t="str">
        <f>IF(AND(LEN(B616)&gt;0,B616='גליון נתונים-פנימי'!$D$3,MOD(MID(REPT(0,9-LEN(C616))&amp;C616,1,1)+MID("0246813579",MID(REPT(0,9-LEN(C616))&amp;C616,2,1)+1,1)+MID(REPT(0,9-LEN(C616))&amp;C616,3,1)+MID("0246813579",MID(REPT(0,9-LEN(C616))&amp;C616,4,1)+1,1)+MID(REPT(0,9-LEN(C616))&amp;C616,5,1)+MID("0246813579",MID(REPT(0,9-LEN(C616))&amp;C616,6,1)+1,1)+MID(REPT(0,9-LEN(C616))&amp;C616,7,1)+MID("0246813579",MID(REPT(0,9-LEN(C616))&amp;C616,8,1)+1,1)+MID(REPT(0,9-LEN(C616))&amp;C616,9,1),10)=0='גליון נתונים-פנימי'!$F$2,B616='גליון נתונים-פנימי'!$D$3),TRUE,"סוג זיהוי או מספר ת.ז לא תקינים")</f>
        <v>סוג זיהוי או מספר ת.ז לא תקינים</v>
      </c>
      <c r="M616" s="12" t="str">
        <f>IF(OR(I616='גליון נתונים-פנימי'!$F$2,J616='גליון נתונים-פנימי'!$F$2),"","סוג או מס' זיהוי אינם תקינים")</f>
        <v>סוג או מס' זיהוי אינם תקינים</v>
      </c>
      <c r="N616" s="12" t="b">
        <f t="shared" si="29"/>
        <v>0</v>
      </c>
      <c r="O616" s="12" t="b">
        <f t="shared" si="29"/>
        <v>1</v>
      </c>
      <c r="P616" s="12" t="b">
        <f t="shared" si="30"/>
        <v>1</v>
      </c>
    </row>
    <row r="617" spans="1:16" x14ac:dyDescent="0.25">
      <c r="A617" s="12">
        <v>614</v>
      </c>
      <c r="B617" s="12"/>
      <c r="C617" s="13"/>
      <c r="D617" s="12"/>
      <c r="E617" s="12" t="s">
        <v>36</v>
      </c>
      <c r="F617" s="12"/>
      <c r="G617" s="14"/>
      <c r="H617" s="6" t="str">
        <f t="shared" si="28"/>
        <v/>
      </c>
      <c r="I617" s="12" t="str">
        <f>IF(AND(LEN(B617)&gt;0,B617='גליון נתונים-פנימי'!$D$4,LEN(C617)=8),TRUE,"סוג זיהוי או מס' דרכון לא תקין")</f>
        <v>סוג זיהוי או מס' דרכון לא תקין</v>
      </c>
      <c r="J617" s="12" t="str">
        <f>IF(AND(LEN(B617)&gt;0,B617='גליון נתונים-פנימי'!$D$3,MOD(MID(REPT(0,9-LEN(C617))&amp;C617,1,1)+MID("0246813579",MID(REPT(0,9-LEN(C617))&amp;C617,2,1)+1,1)+MID(REPT(0,9-LEN(C617))&amp;C617,3,1)+MID("0246813579",MID(REPT(0,9-LEN(C617))&amp;C617,4,1)+1,1)+MID(REPT(0,9-LEN(C617))&amp;C617,5,1)+MID("0246813579",MID(REPT(0,9-LEN(C617))&amp;C617,6,1)+1,1)+MID(REPT(0,9-LEN(C617))&amp;C617,7,1)+MID("0246813579",MID(REPT(0,9-LEN(C617))&amp;C617,8,1)+1,1)+MID(REPT(0,9-LEN(C617))&amp;C617,9,1),10)=0='גליון נתונים-פנימי'!$F$2,B617='גליון נתונים-פנימי'!$D$3),TRUE,"סוג זיהוי או מספר ת.ז לא תקינים")</f>
        <v>סוג זיהוי או מספר ת.ז לא תקינים</v>
      </c>
      <c r="M617" s="12" t="str">
        <f>IF(OR(I617='גליון נתונים-פנימי'!$F$2,J617='גליון נתונים-פנימי'!$F$2),"","סוג או מס' זיהוי אינם תקינים")</f>
        <v>סוג או מס' זיהוי אינם תקינים</v>
      </c>
      <c r="N617" s="12" t="b">
        <f t="shared" si="29"/>
        <v>0</v>
      </c>
      <c r="O617" s="12" t="b">
        <f t="shared" si="29"/>
        <v>1</v>
      </c>
      <c r="P617" s="12" t="b">
        <f t="shared" si="30"/>
        <v>1</v>
      </c>
    </row>
    <row r="618" spans="1:16" x14ac:dyDescent="0.25">
      <c r="A618" s="12">
        <v>615</v>
      </c>
      <c r="B618" s="12"/>
      <c r="C618" s="13"/>
      <c r="D618" s="12"/>
      <c r="E618" s="12" t="s">
        <v>36</v>
      </c>
      <c r="F618" s="12"/>
      <c r="G618" s="14"/>
      <c r="H618" s="6" t="str">
        <f t="shared" si="28"/>
        <v/>
      </c>
      <c r="I618" s="12" t="str">
        <f>IF(AND(LEN(B618)&gt;0,B618='גליון נתונים-פנימי'!$D$4,LEN(C618)=8),TRUE,"סוג זיהוי או מס' דרכון לא תקין")</f>
        <v>סוג זיהוי או מס' דרכון לא תקין</v>
      </c>
      <c r="J618" s="12" t="str">
        <f>IF(AND(LEN(B618)&gt;0,B618='גליון נתונים-פנימי'!$D$3,MOD(MID(REPT(0,9-LEN(C618))&amp;C618,1,1)+MID("0246813579",MID(REPT(0,9-LEN(C618))&amp;C618,2,1)+1,1)+MID(REPT(0,9-LEN(C618))&amp;C618,3,1)+MID("0246813579",MID(REPT(0,9-LEN(C618))&amp;C618,4,1)+1,1)+MID(REPT(0,9-LEN(C618))&amp;C618,5,1)+MID("0246813579",MID(REPT(0,9-LEN(C618))&amp;C618,6,1)+1,1)+MID(REPT(0,9-LEN(C618))&amp;C618,7,1)+MID("0246813579",MID(REPT(0,9-LEN(C618))&amp;C618,8,1)+1,1)+MID(REPT(0,9-LEN(C618))&amp;C618,9,1),10)=0='גליון נתונים-פנימי'!$F$2,B618='גליון נתונים-פנימי'!$D$3),TRUE,"סוג זיהוי או מספר ת.ז לא תקינים")</f>
        <v>סוג זיהוי או מספר ת.ז לא תקינים</v>
      </c>
      <c r="M618" s="12" t="str">
        <f>IF(OR(I618='גליון נתונים-פנימי'!$F$2,J618='גליון נתונים-פנימי'!$F$2),"","סוג או מס' זיהוי אינם תקינים")</f>
        <v>סוג או מס' זיהוי אינם תקינים</v>
      </c>
      <c r="N618" s="12" t="b">
        <f t="shared" si="29"/>
        <v>0</v>
      </c>
      <c r="O618" s="12" t="b">
        <f t="shared" si="29"/>
        <v>1</v>
      </c>
      <c r="P618" s="12" t="b">
        <f t="shared" si="30"/>
        <v>1</v>
      </c>
    </row>
    <row r="619" spans="1:16" x14ac:dyDescent="0.25">
      <c r="A619" s="12">
        <v>616</v>
      </c>
      <c r="B619" s="12"/>
      <c r="C619" s="13"/>
      <c r="D619" s="12"/>
      <c r="E619" s="12" t="s">
        <v>36</v>
      </c>
      <c r="F619" s="12"/>
      <c r="G619" s="14"/>
      <c r="H619" s="6" t="str">
        <f t="shared" si="28"/>
        <v/>
      </c>
      <c r="I619" s="12" t="str">
        <f>IF(AND(LEN(B619)&gt;0,B619='גליון נתונים-פנימי'!$D$4,LEN(C619)=8),TRUE,"סוג זיהוי או מס' דרכון לא תקין")</f>
        <v>סוג זיהוי או מס' דרכון לא תקין</v>
      </c>
      <c r="J619" s="12" t="str">
        <f>IF(AND(LEN(B619)&gt;0,B619='גליון נתונים-פנימי'!$D$3,MOD(MID(REPT(0,9-LEN(C619))&amp;C619,1,1)+MID("0246813579",MID(REPT(0,9-LEN(C619))&amp;C619,2,1)+1,1)+MID(REPT(0,9-LEN(C619))&amp;C619,3,1)+MID("0246813579",MID(REPT(0,9-LEN(C619))&amp;C619,4,1)+1,1)+MID(REPT(0,9-LEN(C619))&amp;C619,5,1)+MID("0246813579",MID(REPT(0,9-LEN(C619))&amp;C619,6,1)+1,1)+MID(REPT(0,9-LEN(C619))&amp;C619,7,1)+MID("0246813579",MID(REPT(0,9-LEN(C619))&amp;C619,8,1)+1,1)+MID(REPT(0,9-LEN(C619))&amp;C619,9,1),10)=0='גליון נתונים-פנימי'!$F$2,B619='גליון נתונים-פנימי'!$D$3),TRUE,"סוג זיהוי או מספר ת.ז לא תקינים")</f>
        <v>סוג זיהוי או מספר ת.ז לא תקינים</v>
      </c>
      <c r="M619" s="12" t="str">
        <f>IF(OR(I619='גליון נתונים-פנימי'!$F$2,J619='גליון נתונים-פנימי'!$F$2),"","סוג או מס' זיהוי אינם תקינים")</f>
        <v>סוג או מס' זיהוי אינם תקינים</v>
      </c>
      <c r="N619" s="12" t="b">
        <f t="shared" si="29"/>
        <v>0</v>
      </c>
      <c r="O619" s="12" t="b">
        <f t="shared" si="29"/>
        <v>1</v>
      </c>
      <c r="P619" s="12" t="b">
        <f t="shared" si="30"/>
        <v>1</v>
      </c>
    </row>
    <row r="620" spans="1:16" x14ac:dyDescent="0.25">
      <c r="A620" s="12">
        <v>617</v>
      </c>
      <c r="B620" s="12"/>
      <c r="C620" s="13"/>
      <c r="D620" s="12"/>
      <c r="E620" s="12" t="s">
        <v>36</v>
      </c>
      <c r="F620" s="12"/>
      <c r="G620" s="14"/>
      <c r="H620" s="6" t="str">
        <f t="shared" si="28"/>
        <v/>
      </c>
      <c r="I620" s="12" t="str">
        <f>IF(AND(LEN(B620)&gt;0,B620='גליון נתונים-פנימי'!$D$4,LEN(C620)=8),TRUE,"סוג זיהוי או מס' דרכון לא תקין")</f>
        <v>סוג זיהוי או מס' דרכון לא תקין</v>
      </c>
      <c r="J620" s="12" t="str">
        <f>IF(AND(LEN(B620)&gt;0,B620='גליון נתונים-פנימי'!$D$3,MOD(MID(REPT(0,9-LEN(C620))&amp;C620,1,1)+MID("0246813579",MID(REPT(0,9-LEN(C620))&amp;C620,2,1)+1,1)+MID(REPT(0,9-LEN(C620))&amp;C620,3,1)+MID("0246813579",MID(REPT(0,9-LEN(C620))&amp;C620,4,1)+1,1)+MID(REPT(0,9-LEN(C620))&amp;C620,5,1)+MID("0246813579",MID(REPT(0,9-LEN(C620))&amp;C620,6,1)+1,1)+MID(REPT(0,9-LEN(C620))&amp;C620,7,1)+MID("0246813579",MID(REPT(0,9-LEN(C620))&amp;C620,8,1)+1,1)+MID(REPT(0,9-LEN(C620))&amp;C620,9,1),10)=0='גליון נתונים-פנימי'!$F$2,B620='גליון נתונים-פנימי'!$D$3),TRUE,"סוג זיהוי או מספר ת.ז לא תקינים")</f>
        <v>סוג זיהוי או מספר ת.ז לא תקינים</v>
      </c>
      <c r="M620" s="12" t="str">
        <f>IF(OR(I620='גליון נתונים-פנימי'!$F$2,J620='גליון נתונים-פנימי'!$F$2),"","סוג או מס' זיהוי אינם תקינים")</f>
        <v>סוג או מס' זיהוי אינם תקינים</v>
      </c>
      <c r="N620" s="12" t="b">
        <f t="shared" si="29"/>
        <v>0</v>
      </c>
      <c r="O620" s="12" t="b">
        <f t="shared" si="29"/>
        <v>1</v>
      </c>
      <c r="P620" s="12" t="b">
        <f t="shared" si="30"/>
        <v>1</v>
      </c>
    </row>
    <row r="621" spans="1:16" x14ac:dyDescent="0.25">
      <c r="A621" s="12">
        <v>618</v>
      </c>
      <c r="B621" s="12"/>
      <c r="C621" s="13"/>
      <c r="D621" s="12"/>
      <c r="E621" s="12" t="s">
        <v>36</v>
      </c>
      <c r="F621" s="12"/>
      <c r="G621" s="14"/>
      <c r="H621" s="6" t="str">
        <f t="shared" si="28"/>
        <v/>
      </c>
      <c r="I621" s="12" t="str">
        <f>IF(AND(LEN(B621)&gt;0,B621='גליון נתונים-פנימי'!$D$4,LEN(C621)=8),TRUE,"סוג זיהוי או מס' דרכון לא תקין")</f>
        <v>סוג זיהוי או מס' דרכון לא תקין</v>
      </c>
      <c r="J621" s="12" t="str">
        <f>IF(AND(LEN(B621)&gt;0,B621='גליון נתונים-פנימי'!$D$3,MOD(MID(REPT(0,9-LEN(C621))&amp;C621,1,1)+MID("0246813579",MID(REPT(0,9-LEN(C621))&amp;C621,2,1)+1,1)+MID(REPT(0,9-LEN(C621))&amp;C621,3,1)+MID("0246813579",MID(REPT(0,9-LEN(C621))&amp;C621,4,1)+1,1)+MID(REPT(0,9-LEN(C621))&amp;C621,5,1)+MID("0246813579",MID(REPT(0,9-LEN(C621))&amp;C621,6,1)+1,1)+MID(REPT(0,9-LEN(C621))&amp;C621,7,1)+MID("0246813579",MID(REPT(0,9-LEN(C621))&amp;C621,8,1)+1,1)+MID(REPT(0,9-LEN(C621))&amp;C621,9,1),10)=0='גליון נתונים-פנימי'!$F$2,B621='גליון נתונים-פנימי'!$D$3),TRUE,"סוג זיהוי או מספר ת.ז לא תקינים")</f>
        <v>סוג זיהוי או מספר ת.ז לא תקינים</v>
      </c>
      <c r="M621" s="12" t="str">
        <f>IF(OR(I621='גליון נתונים-פנימי'!$F$2,J621='גליון נתונים-פנימי'!$F$2),"","סוג או מס' זיהוי אינם תקינים")</f>
        <v>סוג או מס' זיהוי אינם תקינים</v>
      </c>
      <c r="N621" s="12" t="b">
        <f t="shared" si="29"/>
        <v>0</v>
      </c>
      <c r="O621" s="12" t="b">
        <f t="shared" si="29"/>
        <v>1</v>
      </c>
      <c r="P621" s="12" t="b">
        <f t="shared" si="30"/>
        <v>1</v>
      </c>
    </row>
    <row r="622" spans="1:16" x14ac:dyDescent="0.25">
      <c r="A622" s="12">
        <v>619</v>
      </c>
      <c r="B622" s="12"/>
      <c r="C622" s="13"/>
      <c r="D622" s="12"/>
      <c r="E622" s="12" t="s">
        <v>36</v>
      </c>
      <c r="F622" s="12"/>
      <c r="G622" s="14"/>
      <c r="H622" s="6" t="str">
        <f t="shared" si="28"/>
        <v/>
      </c>
      <c r="I622" s="12" t="str">
        <f>IF(AND(LEN(B622)&gt;0,B622='גליון נתונים-פנימי'!$D$4,LEN(C622)=8),TRUE,"סוג זיהוי או מס' דרכון לא תקין")</f>
        <v>סוג זיהוי או מס' דרכון לא תקין</v>
      </c>
      <c r="J622" s="12" t="str">
        <f>IF(AND(LEN(B622)&gt;0,B622='גליון נתונים-פנימי'!$D$3,MOD(MID(REPT(0,9-LEN(C622))&amp;C622,1,1)+MID("0246813579",MID(REPT(0,9-LEN(C622))&amp;C622,2,1)+1,1)+MID(REPT(0,9-LEN(C622))&amp;C622,3,1)+MID("0246813579",MID(REPT(0,9-LEN(C622))&amp;C622,4,1)+1,1)+MID(REPT(0,9-LEN(C622))&amp;C622,5,1)+MID("0246813579",MID(REPT(0,9-LEN(C622))&amp;C622,6,1)+1,1)+MID(REPT(0,9-LEN(C622))&amp;C622,7,1)+MID("0246813579",MID(REPT(0,9-LEN(C622))&amp;C622,8,1)+1,1)+MID(REPT(0,9-LEN(C622))&amp;C622,9,1),10)=0='גליון נתונים-פנימי'!$F$2,B622='גליון נתונים-פנימי'!$D$3),TRUE,"סוג זיהוי או מספר ת.ז לא תקינים")</f>
        <v>סוג זיהוי או מספר ת.ז לא תקינים</v>
      </c>
      <c r="M622" s="12" t="str">
        <f>IF(OR(I622='גליון נתונים-פנימי'!$F$2,J622='גליון נתונים-פנימי'!$F$2),"","סוג או מס' זיהוי אינם תקינים")</f>
        <v>סוג או מס' זיהוי אינם תקינים</v>
      </c>
      <c r="N622" s="12" t="b">
        <f t="shared" si="29"/>
        <v>0</v>
      </c>
      <c r="O622" s="12" t="b">
        <f t="shared" si="29"/>
        <v>1</v>
      </c>
      <c r="P622" s="12" t="b">
        <f t="shared" si="30"/>
        <v>1</v>
      </c>
    </row>
    <row r="623" spans="1:16" x14ac:dyDescent="0.25">
      <c r="A623" s="12">
        <v>620</v>
      </c>
      <c r="B623" s="12"/>
      <c r="C623" s="13"/>
      <c r="D623" s="12"/>
      <c r="E623" s="12" t="s">
        <v>36</v>
      </c>
      <c r="F623" s="12"/>
      <c r="G623" s="14"/>
      <c r="H623" s="6" t="str">
        <f t="shared" si="28"/>
        <v/>
      </c>
      <c r="I623" s="12" t="str">
        <f>IF(AND(LEN(B623)&gt;0,B623='גליון נתונים-פנימי'!$D$4,LEN(C623)=8),TRUE,"סוג זיהוי או מס' דרכון לא תקין")</f>
        <v>סוג זיהוי או מס' דרכון לא תקין</v>
      </c>
      <c r="J623" s="12" t="str">
        <f>IF(AND(LEN(B623)&gt;0,B623='גליון נתונים-פנימי'!$D$3,MOD(MID(REPT(0,9-LEN(C623))&amp;C623,1,1)+MID("0246813579",MID(REPT(0,9-LEN(C623))&amp;C623,2,1)+1,1)+MID(REPT(0,9-LEN(C623))&amp;C623,3,1)+MID("0246813579",MID(REPT(0,9-LEN(C623))&amp;C623,4,1)+1,1)+MID(REPT(0,9-LEN(C623))&amp;C623,5,1)+MID("0246813579",MID(REPT(0,9-LEN(C623))&amp;C623,6,1)+1,1)+MID(REPT(0,9-LEN(C623))&amp;C623,7,1)+MID("0246813579",MID(REPT(0,9-LEN(C623))&amp;C623,8,1)+1,1)+MID(REPT(0,9-LEN(C623))&amp;C623,9,1),10)=0='גליון נתונים-פנימי'!$F$2,B623='גליון נתונים-פנימי'!$D$3),TRUE,"סוג זיהוי או מספר ת.ז לא תקינים")</f>
        <v>סוג זיהוי או מספר ת.ז לא תקינים</v>
      </c>
      <c r="M623" s="12" t="str">
        <f>IF(OR(I623='גליון נתונים-פנימי'!$F$2,J623='גליון נתונים-פנימי'!$F$2),"","סוג או מס' זיהוי אינם תקינים")</f>
        <v>סוג או מס' זיהוי אינם תקינים</v>
      </c>
      <c r="N623" s="12" t="b">
        <f t="shared" si="29"/>
        <v>0</v>
      </c>
      <c r="O623" s="12" t="b">
        <f t="shared" si="29"/>
        <v>1</v>
      </c>
      <c r="P623" s="12" t="b">
        <f t="shared" si="30"/>
        <v>1</v>
      </c>
    </row>
    <row r="624" spans="1:16" x14ac:dyDescent="0.25">
      <c r="A624" s="12">
        <v>621</v>
      </c>
      <c r="B624" s="12"/>
      <c r="C624" s="13"/>
      <c r="D624" s="12"/>
      <c r="E624" s="12" t="s">
        <v>36</v>
      </c>
      <c r="F624" s="12"/>
      <c r="G624" s="14"/>
      <c r="H624" s="6" t="str">
        <f t="shared" si="28"/>
        <v/>
      </c>
      <c r="I624" s="12" t="str">
        <f>IF(AND(LEN(B624)&gt;0,B624='גליון נתונים-פנימי'!$D$4,LEN(C624)=8),TRUE,"סוג זיהוי או מס' דרכון לא תקין")</f>
        <v>סוג זיהוי או מס' דרכון לא תקין</v>
      </c>
      <c r="J624" s="12" t="str">
        <f>IF(AND(LEN(B624)&gt;0,B624='גליון נתונים-פנימי'!$D$3,MOD(MID(REPT(0,9-LEN(C624))&amp;C624,1,1)+MID("0246813579",MID(REPT(0,9-LEN(C624))&amp;C624,2,1)+1,1)+MID(REPT(0,9-LEN(C624))&amp;C624,3,1)+MID("0246813579",MID(REPT(0,9-LEN(C624))&amp;C624,4,1)+1,1)+MID(REPT(0,9-LEN(C624))&amp;C624,5,1)+MID("0246813579",MID(REPT(0,9-LEN(C624))&amp;C624,6,1)+1,1)+MID(REPT(0,9-LEN(C624))&amp;C624,7,1)+MID("0246813579",MID(REPT(0,9-LEN(C624))&amp;C624,8,1)+1,1)+MID(REPT(0,9-LEN(C624))&amp;C624,9,1),10)=0='גליון נתונים-פנימי'!$F$2,B624='גליון נתונים-פנימי'!$D$3),TRUE,"סוג זיהוי או מספר ת.ז לא תקינים")</f>
        <v>סוג זיהוי או מספר ת.ז לא תקינים</v>
      </c>
      <c r="M624" s="12" t="str">
        <f>IF(OR(I624='גליון נתונים-פנימי'!$F$2,J624='גליון נתונים-פנימי'!$F$2),"","סוג או מס' זיהוי אינם תקינים")</f>
        <v>סוג או מס' זיהוי אינם תקינים</v>
      </c>
      <c r="N624" s="12" t="b">
        <f t="shared" si="29"/>
        <v>0</v>
      </c>
      <c r="O624" s="12" t="b">
        <f t="shared" si="29"/>
        <v>1</v>
      </c>
      <c r="P624" s="12" t="b">
        <f t="shared" si="30"/>
        <v>1</v>
      </c>
    </row>
    <row r="625" spans="1:16" x14ac:dyDescent="0.25">
      <c r="A625" s="12">
        <v>622</v>
      </c>
      <c r="B625" s="12"/>
      <c r="C625" s="13"/>
      <c r="D625" s="12"/>
      <c r="E625" s="12" t="s">
        <v>36</v>
      </c>
      <c r="F625" s="12"/>
      <c r="G625" s="14"/>
      <c r="H625" s="6" t="str">
        <f t="shared" si="28"/>
        <v/>
      </c>
      <c r="I625" s="12" t="str">
        <f>IF(AND(LEN(B625)&gt;0,B625='גליון נתונים-פנימי'!$D$4,LEN(C625)=8),TRUE,"סוג זיהוי או מס' דרכון לא תקין")</f>
        <v>סוג זיהוי או מס' דרכון לא תקין</v>
      </c>
      <c r="J625" s="12" t="str">
        <f>IF(AND(LEN(B625)&gt;0,B625='גליון נתונים-פנימי'!$D$3,MOD(MID(REPT(0,9-LEN(C625))&amp;C625,1,1)+MID("0246813579",MID(REPT(0,9-LEN(C625))&amp;C625,2,1)+1,1)+MID(REPT(0,9-LEN(C625))&amp;C625,3,1)+MID("0246813579",MID(REPT(0,9-LEN(C625))&amp;C625,4,1)+1,1)+MID(REPT(0,9-LEN(C625))&amp;C625,5,1)+MID("0246813579",MID(REPT(0,9-LEN(C625))&amp;C625,6,1)+1,1)+MID(REPT(0,9-LEN(C625))&amp;C625,7,1)+MID("0246813579",MID(REPT(0,9-LEN(C625))&amp;C625,8,1)+1,1)+MID(REPT(0,9-LEN(C625))&amp;C625,9,1),10)=0='גליון נתונים-פנימי'!$F$2,B625='גליון נתונים-פנימי'!$D$3),TRUE,"סוג זיהוי או מספר ת.ז לא תקינים")</f>
        <v>סוג זיהוי או מספר ת.ז לא תקינים</v>
      </c>
      <c r="M625" s="12" t="str">
        <f>IF(OR(I625='גליון נתונים-פנימי'!$F$2,J625='גליון נתונים-פנימי'!$F$2),"","סוג או מס' זיהוי אינם תקינים")</f>
        <v>סוג או מס' זיהוי אינם תקינים</v>
      </c>
      <c r="N625" s="12" t="b">
        <f t="shared" si="29"/>
        <v>0</v>
      </c>
      <c r="O625" s="12" t="b">
        <f t="shared" si="29"/>
        <v>1</v>
      </c>
      <c r="P625" s="12" t="b">
        <f t="shared" si="30"/>
        <v>1</v>
      </c>
    </row>
    <row r="626" spans="1:16" x14ac:dyDescent="0.25">
      <c r="A626" s="12">
        <v>623</v>
      </c>
      <c r="B626" s="12"/>
      <c r="C626" s="13"/>
      <c r="D626" s="12"/>
      <c r="E626" s="12" t="s">
        <v>36</v>
      </c>
      <c r="F626" s="12"/>
      <c r="G626" s="14"/>
      <c r="H626" s="6" t="str">
        <f t="shared" si="28"/>
        <v/>
      </c>
      <c r="I626" s="12" t="str">
        <f>IF(AND(LEN(B626)&gt;0,B626='גליון נתונים-פנימי'!$D$4,LEN(C626)=8),TRUE,"סוג זיהוי או מס' דרכון לא תקין")</f>
        <v>סוג זיהוי או מס' דרכון לא תקין</v>
      </c>
      <c r="J626" s="12" t="str">
        <f>IF(AND(LEN(B626)&gt;0,B626='גליון נתונים-פנימי'!$D$3,MOD(MID(REPT(0,9-LEN(C626))&amp;C626,1,1)+MID("0246813579",MID(REPT(0,9-LEN(C626))&amp;C626,2,1)+1,1)+MID(REPT(0,9-LEN(C626))&amp;C626,3,1)+MID("0246813579",MID(REPT(0,9-LEN(C626))&amp;C626,4,1)+1,1)+MID(REPT(0,9-LEN(C626))&amp;C626,5,1)+MID("0246813579",MID(REPT(0,9-LEN(C626))&amp;C626,6,1)+1,1)+MID(REPT(0,9-LEN(C626))&amp;C626,7,1)+MID("0246813579",MID(REPT(0,9-LEN(C626))&amp;C626,8,1)+1,1)+MID(REPT(0,9-LEN(C626))&amp;C626,9,1),10)=0='גליון נתונים-פנימי'!$F$2,B626='גליון נתונים-פנימי'!$D$3),TRUE,"סוג זיהוי או מספר ת.ז לא תקינים")</f>
        <v>סוג זיהוי או מספר ת.ז לא תקינים</v>
      </c>
      <c r="M626" s="12" t="str">
        <f>IF(OR(I626='גליון נתונים-פנימי'!$F$2,J626='גליון נתונים-פנימי'!$F$2),"","סוג או מס' זיהוי אינם תקינים")</f>
        <v>סוג או מס' זיהוי אינם תקינים</v>
      </c>
      <c r="N626" s="12" t="b">
        <f t="shared" si="29"/>
        <v>0</v>
      </c>
      <c r="O626" s="12" t="b">
        <f t="shared" si="29"/>
        <v>1</v>
      </c>
      <c r="P626" s="12" t="b">
        <f t="shared" si="30"/>
        <v>1</v>
      </c>
    </row>
    <row r="627" spans="1:16" x14ac:dyDescent="0.25">
      <c r="A627" s="12">
        <v>624</v>
      </c>
      <c r="B627" s="12"/>
      <c r="C627" s="13"/>
      <c r="D627" s="12"/>
      <c r="E627" s="12" t="s">
        <v>36</v>
      </c>
      <c r="F627" s="12"/>
      <c r="G627" s="14"/>
      <c r="H627" s="6" t="str">
        <f t="shared" si="28"/>
        <v/>
      </c>
      <c r="I627" s="12" t="str">
        <f>IF(AND(LEN(B627)&gt;0,B627='גליון נתונים-פנימי'!$D$4,LEN(C627)=8),TRUE,"סוג זיהוי או מס' דרכון לא תקין")</f>
        <v>סוג זיהוי או מס' דרכון לא תקין</v>
      </c>
      <c r="J627" s="12" t="str">
        <f>IF(AND(LEN(B627)&gt;0,B627='גליון נתונים-פנימי'!$D$3,MOD(MID(REPT(0,9-LEN(C627))&amp;C627,1,1)+MID("0246813579",MID(REPT(0,9-LEN(C627))&amp;C627,2,1)+1,1)+MID(REPT(0,9-LEN(C627))&amp;C627,3,1)+MID("0246813579",MID(REPT(0,9-LEN(C627))&amp;C627,4,1)+1,1)+MID(REPT(0,9-LEN(C627))&amp;C627,5,1)+MID("0246813579",MID(REPT(0,9-LEN(C627))&amp;C627,6,1)+1,1)+MID(REPT(0,9-LEN(C627))&amp;C627,7,1)+MID("0246813579",MID(REPT(0,9-LEN(C627))&amp;C627,8,1)+1,1)+MID(REPT(0,9-LEN(C627))&amp;C627,9,1),10)=0='גליון נתונים-פנימי'!$F$2,B627='גליון נתונים-פנימי'!$D$3),TRUE,"סוג זיהוי או מספר ת.ז לא תקינים")</f>
        <v>סוג זיהוי או מספר ת.ז לא תקינים</v>
      </c>
      <c r="M627" s="12" t="str">
        <f>IF(OR(I627='גליון נתונים-פנימי'!$F$2,J627='גליון נתונים-פנימי'!$F$2),"","סוג או מס' זיהוי אינם תקינים")</f>
        <v>סוג או מס' זיהוי אינם תקינים</v>
      </c>
      <c r="N627" s="12" t="b">
        <f t="shared" si="29"/>
        <v>0</v>
      </c>
      <c r="O627" s="12" t="b">
        <f t="shared" si="29"/>
        <v>1</v>
      </c>
      <c r="P627" s="12" t="b">
        <f t="shared" si="30"/>
        <v>1</v>
      </c>
    </row>
    <row r="628" spans="1:16" x14ac:dyDescent="0.25">
      <c r="A628" s="12">
        <v>625</v>
      </c>
      <c r="B628" s="12"/>
      <c r="C628" s="13"/>
      <c r="D628" s="12"/>
      <c r="E628" s="12" t="s">
        <v>36</v>
      </c>
      <c r="F628" s="12"/>
      <c r="G628" s="14"/>
      <c r="H628" s="6" t="str">
        <f t="shared" si="28"/>
        <v/>
      </c>
      <c r="I628" s="12" t="str">
        <f>IF(AND(LEN(B628)&gt;0,B628='גליון נתונים-פנימי'!$D$4,LEN(C628)=8),TRUE,"סוג זיהוי או מס' דרכון לא תקין")</f>
        <v>סוג זיהוי או מס' דרכון לא תקין</v>
      </c>
      <c r="J628" s="12" t="str">
        <f>IF(AND(LEN(B628)&gt;0,B628='גליון נתונים-פנימי'!$D$3,MOD(MID(REPT(0,9-LEN(C628))&amp;C628,1,1)+MID("0246813579",MID(REPT(0,9-LEN(C628))&amp;C628,2,1)+1,1)+MID(REPT(0,9-LEN(C628))&amp;C628,3,1)+MID("0246813579",MID(REPT(0,9-LEN(C628))&amp;C628,4,1)+1,1)+MID(REPT(0,9-LEN(C628))&amp;C628,5,1)+MID("0246813579",MID(REPT(0,9-LEN(C628))&amp;C628,6,1)+1,1)+MID(REPT(0,9-LEN(C628))&amp;C628,7,1)+MID("0246813579",MID(REPT(0,9-LEN(C628))&amp;C628,8,1)+1,1)+MID(REPT(0,9-LEN(C628))&amp;C628,9,1),10)=0='גליון נתונים-פנימי'!$F$2,B628='גליון נתונים-פנימי'!$D$3),TRUE,"סוג זיהוי או מספר ת.ז לא תקינים")</f>
        <v>סוג זיהוי או מספר ת.ז לא תקינים</v>
      </c>
      <c r="M628" s="12" t="str">
        <f>IF(OR(I628='גליון נתונים-פנימי'!$F$2,J628='גליון נתונים-פנימי'!$F$2),"","סוג או מס' זיהוי אינם תקינים")</f>
        <v>סוג או מס' זיהוי אינם תקינים</v>
      </c>
      <c r="N628" s="12" t="b">
        <f t="shared" si="29"/>
        <v>0</v>
      </c>
      <c r="O628" s="12" t="b">
        <f t="shared" si="29"/>
        <v>1</v>
      </c>
      <c r="P628" s="12" t="b">
        <f t="shared" si="30"/>
        <v>1</v>
      </c>
    </row>
    <row r="629" spans="1:16" x14ac:dyDescent="0.25">
      <c r="A629" s="12">
        <v>626</v>
      </c>
      <c r="B629" s="12"/>
      <c r="C629" s="13"/>
      <c r="D629" s="12"/>
      <c r="E629" s="12" t="s">
        <v>36</v>
      </c>
      <c r="F629" s="12"/>
      <c r="G629" s="14"/>
      <c r="H629" s="6" t="str">
        <f t="shared" si="28"/>
        <v/>
      </c>
      <c r="I629" s="12" t="str">
        <f>IF(AND(LEN(B629)&gt;0,B629='גליון נתונים-פנימי'!$D$4,LEN(C629)=8),TRUE,"סוג זיהוי או מס' דרכון לא תקין")</f>
        <v>סוג זיהוי או מס' דרכון לא תקין</v>
      </c>
      <c r="J629" s="12" t="str">
        <f>IF(AND(LEN(B629)&gt;0,B629='גליון נתונים-פנימי'!$D$3,MOD(MID(REPT(0,9-LEN(C629))&amp;C629,1,1)+MID("0246813579",MID(REPT(0,9-LEN(C629))&amp;C629,2,1)+1,1)+MID(REPT(0,9-LEN(C629))&amp;C629,3,1)+MID("0246813579",MID(REPT(0,9-LEN(C629))&amp;C629,4,1)+1,1)+MID(REPT(0,9-LEN(C629))&amp;C629,5,1)+MID("0246813579",MID(REPT(0,9-LEN(C629))&amp;C629,6,1)+1,1)+MID(REPT(0,9-LEN(C629))&amp;C629,7,1)+MID("0246813579",MID(REPT(0,9-LEN(C629))&amp;C629,8,1)+1,1)+MID(REPT(0,9-LEN(C629))&amp;C629,9,1),10)=0='גליון נתונים-פנימי'!$F$2,B629='גליון נתונים-פנימי'!$D$3),TRUE,"סוג זיהוי או מספר ת.ז לא תקינים")</f>
        <v>סוג זיהוי או מספר ת.ז לא תקינים</v>
      </c>
      <c r="M629" s="12" t="str">
        <f>IF(OR(I629='גליון נתונים-פנימי'!$F$2,J629='גליון נתונים-פנימי'!$F$2),"","סוג או מס' זיהוי אינם תקינים")</f>
        <v>סוג או מס' זיהוי אינם תקינים</v>
      </c>
      <c r="N629" s="12" t="b">
        <f t="shared" si="29"/>
        <v>0</v>
      </c>
      <c r="O629" s="12" t="b">
        <f t="shared" si="29"/>
        <v>1</v>
      </c>
      <c r="P629" s="12" t="b">
        <f t="shared" si="30"/>
        <v>1</v>
      </c>
    </row>
    <row r="630" spans="1:16" x14ac:dyDescent="0.25">
      <c r="A630" s="12">
        <v>627</v>
      </c>
      <c r="B630" s="12"/>
      <c r="C630" s="13"/>
      <c r="D630" s="12"/>
      <c r="E630" s="12" t="s">
        <v>36</v>
      </c>
      <c r="F630" s="12"/>
      <c r="G630" s="14"/>
      <c r="H630" s="6" t="str">
        <f t="shared" si="28"/>
        <v/>
      </c>
      <c r="I630" s="12" t="str">
        <f>IF(AND(LEN(B630)&gt;0,B630='גליון נתונים-פנימי'!$D$4,LEN(C630)=8),TRUE,"סוג זיהוי או מס' דרכון לא תקין")</f>
        <v>סוג זיהוי או מס' דרכון לא תקין</v>
      </c>
      <c r="J630" s="12" t="str">
        <f>IF(AND(LEN(B630)&gt;0,B630='גליון נתונים-פנימי'!$D$3,MOD(MID(REPT(0,9-LEN(C630))&amp;C630,1,1)+MID("0246813579",MID(REPT(0,9-LEN(C630))&amp;C630,2,1)+1,1)+MID(REPT(0,9-LEN(C630))&amp;C630,3,1)+MID("0246813579",MID(REPT(0,9-LEN(C630))&amp;C630,4,1)+1,1)+MID(REPT(0,9-LEN(C630))&amp;C630,5,1)+MID("0246813579",MID(REPT(0,9-LEN(C630))&amp;C630,6,1)+1,1)+MID(REPT(0,9-LEN(C630))&amp;C630,7,1)+MID("0246813579",MID(REPT(0,9-LEN(C630))&amp;C630,8,1)+1,1)+MID(REPT(0,9-LEN(C630))&amp;C630,9,1),10)=0='גליון נתונים-פנימי'!$F$2,B630='גליון נתונים-פנימי'!$D$3),TRUE,"סוג זיהוי או מספר ת.ז לא תקינים")</f>
        <v>סוג זיהוי או מספר ת.ז לא תקינים</v>
      </c>
      <c r="M630" s="12" t="str">
        <f>IF(OR(I630='גליון נתונים-פנימי'!$F$2,J630='גליון נתונים-פנימי'!$F$2),"","סוג או מס' זיהוי אינם תקינים")</f>
        <v>סוג או מס' זיהוי אינם תקינים</v>
      </c>
      <c r="N630" s="12" t="b">
        <f t="shared" si="29"/>
        <v>0</v>
      </c>
      <c r="O630" s="12" t="b">
        <f t="shared" si="29"/>
        <v>1</v>
      </c>
      <c r="P630" s="12" t="b">
        <f t="shared" si="30"/>
        <v>1</v>
      </c>
    </row>
    <row r="631" spans="1:16" x14ac:dyDescent="0.25">
      <c r="A631" s="12">
        <v>628</v>
      </c>
      <c r="B631" s="12"/>
      <c r="C631" s="13"/>
      <c r="D631" s="12"/>
      <c r="E631" s="12" t="s">
        <v>36</v>
      </c>
      <c r="F631" s="12"/>
      <c r="G631" s="14"/>
      <c r="H631" s="6" t="str">
        <f t="shared" si="28"/>
        <v/>
      </c>
      <c r="I631" s="12" t="str">
        <f>IF(AND(LEN(B631)&gt;0,B631='גליון נתונים-פנימי'!$D$4,LEN(C631)=8),TRUE,"סוג זיהוי או מס' דרכון לא תקין")</f>
        <v>סוג זיהוי או מס' דרכון לא תקין</v>
      </c>
      <c r="J631" s="12" t="str">
        <f>IF(AND(LEN(B631)&gt;0,B631='גליון נתונים-פנימי'!$D$3,MOD(MID(REPT(0,9-LEN(C631))&amp;C631,1,1)+MID("0246813579",MID(REPT(0,9-LEN(C631))&amp;C631,2,1)+1,1)+MID(REPT(0,9-LEN(C631))&amp;C631,3,1)+MID("0246813579",MID(REPT(0,9-LEN(C631))&amp;C631,4,1)+1,1)+MID(REPT(0,9-LEN(C631))&amp;C631,5,1)+MID("0246813579",MID(REPT(0,9-LEN(C631))&amp;C631,6,1)+1,1)+MID(REPT(0,9-LEN(C631))&amp;C631,7,1)+MID("0246813579",MID(REPT(0,9-LEN(C631))&amp;C631,8,1)+1,1)+MID(REPT(0,9-LEN(C631))&amp;C631,9,1),10)=0='גליון נתונים-פנימי'!$F$2,B631='גליון נתונים-פנימי'!$D$3),TRUE,"סוג זיהוי או מספר ת.ז לא תקינים")</f>
        <v>סוג זיהוי או מספר ת.ז לא תקינים</v>
      </c>
      <c r="M631" s="12" t="str">
        <f>IF(OR(I631='גליון נתונים-פנימי'!$F$2,J631='גליון נתונים-פנימי'!$F$2),"","סוג או מס' זיהוי אינם תקינים")</f>
        <v>סוג או מס' זיהוי אינם תקינים</v>
      </c>
      <c r="N631" s="12" t="b">
        <f t="shared" si="29"/>
        <v>0</v>
      </c>
      <c r="O631" s="12" t="b">
        <f t="shared" si="29"/>
        <v>1</v>
      </c>
      <c r="P631" s="12" t="b">
        <f t="shared" si="30"/>
        <v>1</v>
      </c>
    </row>
    <row r="632" spans="1:16" x14ac:dyDescent="0.25">
      <c r="A632" s="12">
        <v>629</v>
      </c>
      <c r="B632" s="12"/>
      <c r="C632" s="13"/>
      <c r="D632" s="12"/>
      <c r="E632" s="12" t="s">
        <v>36</v>
      </c>
      <c r="F632" s="12"/>
      <c r="G632" s="14"/>
      <c r="H632" s="6" t="str">
        <f t="shared" si="28"/>
        <v/>
      </c>
      <c r="I632" s="12" t="str">
        <f>IF(AND(LEN(B632)&gt;0,B632='גליון נתונים-פנימי'!$D$4,LEN(C632)=8),TRUE,"סוג זיהוי או מס' דרכון לא תקין")</f>
        <v>סוג זיהוי או מס' דרכון לא תקין</v>
      </c>
      <c r="J632" s="12" t="str">
        <f>IF(AND(LEN(B632)&gt;0,B632='גליון נתונים-פנימי'!$D$3,MOD(MID(REPT(0,9-LEN(C632))&amp;C632,1,1)+MID("0246813579",MID(REPT(0,9-LEN(C632))&amp;C632,2,1)+1,1)+MID(REPT(0,9-LEN(C632))&amp;C632,3,1)+MID("0246813579",MID(REPT(0,9-LEN(C632))&amp;C632,4,1)+1,1)+MID(REPT(0,9-LEN(C632))&amp;C632,5,1)+MID("0246813579",MID(REPT(0,9-LEN(C632))&amp;C632,6,1)+1,1)+MID(REPT(0,9-LEN(C632))&amp;C632,7,1)+MID("0246813579",MID(REPT(0,9-LEN(C632))&amp;C632,8,1)+1,1)+MID(REPT(0,9-LEN(C632))&amp;C632,9,1),10)=0='גליון נתונים-פנימי'!$F$2,B632='גליון נתונים-פנימי'!$D$3),TRUE,"סוג זיהוי או מספר ת.ז לא תקינים")</f>
        <v>סוג זיהוי או מספר ת.ז לא תקינים</v>
      </c>
      <c r="M632" s="12" t="str">
        <f>IF(OR(I632='גליון נתונים-פנימי'!$F$2,J632='גליון נתונים-פנימי'!$F$2),"","סוג או מס' זיהוי אינם תקינים")</f>
        <v>סוג או מס' זיהוי אינם תקינים</v>
      </c>
      <c r="N632" s="12" t="b">
        <f t="shared" si="29"/>
        <v>0</v>
      </c>
      <c r="O632" s="12" t="b">
        <f t="shared" si="29"/>
        <v>1</v>
      </c>
      <c r="P632" s="12" t="b">
        <f t="shared" si="30"/>
        <v>1</v>
      </c>
    </row>
    <row r="633" spans="1:16" x14ac:dyDescent="0.25">
      <c r="A633" s="12">
        <v>630</v>
      </c>
      <c r="B633" s="12"/>
      <c r="C633" s="13"/>
      <c r="D633" s="12"/>
      <c r="E633" s="12" t="s">
        <v>36</v>
      </c>
      <c r="F633" s="12"/>
      <c r="G633" s="14"/>
      <c r="H633" s="6" t="str">
        <f t="shared" si="28"/>
        <v/>
      </c>
      <c r="I633" s="12" t="str">
        <f>IF(AND(LEN(B633)&gt;0,B633='גליון נתונים-פנימי'!$D$4,LEN(C633)=8),TRUE,"סוג זיהוי או מס' דרכון לא תקין")</f>
        <v>סוג זיהוי או מס' דרכון לא תקין</v>
      </c>
      <c r="J633" s="12" t="str">
        <f>IF(AND(LEN(B633)&gt;0,B633='גליון נתונים-פנימי'!$D$3,MOD(MID(REPT(0,9-LEN(C633))&amp;C633,1,1)+MID("0246813579",MID(REPT(0,9-LEN(C633))&amp;C633,2,1)+1,1)+MID(REPT(0,9-LEN(C633))&amp;C633,3,1)+MID("0246813579",MID(REPT(0,9-LEN(C633))&amp;C633,4,1)+1,1)+MID(REPT(0,9-LEN(C633))&amp;C633,5,1)+MID("0246813579",MID(REPT(0,9-LEN(C633))&amp;C633,6,1)+1,1)+MID(REPT(0,9-LEN(C633))&amp;C633,7,1)+MID("0246813579",MID(REPT(0,9-LEN(C633))&amp;C633,8,1)+1,1)+MID(REPT(0,9-LEN(C633))&amp;C633,9,1),10)=0='גליון נתונים-פנימי'!$F$2,B633='גליון נתונים-פנימי'!$D$3),TRUE,"סוג זיהוי או מספר ת.ז לא תקינים")</f>
        <v>סוג זיהוי או מספר ת.ז לא תקינים</v>
      </c>
      <c r="M633" s="12" t="str">
        <f>IF(OR(I633='גליון נתונים-פנימי'!$F$2,J633='גליון נתונים-פנימי'!$F$2),"","סוג או מס' זיהוי אינם תקינים")</f>
        <v>סוג או מס' זיהוי אינם תקינים</v>
      </c>
      <c r="N633" s="12" t="b">
        <f t="shared" si="29"/>
        <v>0</v>
      </c>
      <c r="O633" s="12" t="b">
        <f t="shared" si="29"/>
        <v>1</v>
      </c>
      <c r="P633" s="12" t="b">
        <f t="shared" si="30"/>
        <v>1</v>
      </c>
    </row>
    <row r="634" spans="1:16" x14ac:dyDescent="0.25">
      <c r="A634" s="12">
        <v>631</v>
      </c>
      <c r="B634" s="12"/>
      <c r="C634" s="13"/>
      <c r="D634" s="12"/>
      <c r="E634" s="12" t="s">
        <v>36</v>
      </c>
      <c r="F634" s="12"/>
      <c r="G634" s="14"/>
      <c r="H634" s="6" t="str">
        <f t="shared" si="28"/>
        <v/>
      </c>
      <c r="I634" s="12" t="str">
        <f>IF(AND(LEN(B634)&gt;0,B634='גליון נתונים-פנימי'!$D$4,LEN(C634)=8),TRUE,"סוג זיהוי או מס' דרכון לא תקין")</f>
        <v>סוג זיהוי או מס' דרכון לא תקין</v>
      </c>
      <c r="J634" s="12" t="str">
        <f>IF(AND(LEN(B634)&gt;0,B634='גליון נתונים-פנימי'!$D$3,MOD(MID(REPT(0,9-LEN(C634))&amp;C634,1,1)+MID("0246813579",MID(REPT(0,9-LEN(C634))&amp;C634,2,1)+1,1)+MID(REPT(0,9-LEN(C634))&amp;C634,3,1)+MID("0246813579",MID(REPT(0,9-LEN(C634))&amp;C634,4,1)+1,1)+MID(REPT(0,9-LEN(C634))&amp;C634,5,1)+MID("0246813579",MID(REPT(0,9-LEN(C634))&amp;C634,6,1)+1,1)+MID(REPT(0,9-LEN(C634))&amp;C634,7,1)+MID("0246813579",MID(REPT(0,9-LEN(C634))&amp;C634,8,1)+1,1)+MID(REPT(0,9-LEN(C634))&amp;C634,9,1),10)=0='גליון נתונים-פנימי'!$F$2,B634='גליון נתונים-פנימי'!$D$3),TRUE,"סוג זיהוי או מספר ת.ז לא תקינים")</f>
        <v>סוג זיהוי או מספר ת.ז לא תקינים</v>
      </c>
      <c r="M634" s="12" t="str">
        <f>IF(OR(I634='גליון נתונים-פנימי'!$F$2,J634='גליון נתונים-פנימי'!$F$2),"","סוג או מס' זיהוי אינם תקינים")</f>
        <v>סוג או מס' זיהוי אינם תקינים</v>
      </c>
      <c r="N634" s="12" t="b">
        <f t="shared" si="29"/>
        <v>0</v>
      </c>
      <c r="O634" s="12" t="b">
        <f t="shared" si="29"/>
        <v>1</v>
      </c>
      <c r="P634" s="12" t="b">
        <f t="shared" si="30"/>
        <v>1</v>
      </c>
    </row>
    <row r="635" spans="1:16" x14ac:dyDescent="0.25">
      <c r="A635" s="12">
        <v>632</v>
      </c>
      <c r="B635" s="12"/>
      <c r="C635" s="13"/>
      <c r="D635" s="12"/>
      <c r="E635" s="12" t="s">
        <v>36</v>
      </c>
      <c r="F635" s="12"/>
      <c r="G635" s="14"/>
      <c r="H635" s="6" t="str">
        <f t="shared" si="28"/>
        <v/>
      </c>
      <c r="I635" s="12" t="str">
        <f>IF(AND(LEN(B635)&gt;0,B635='גליון נתונים-פנימי'!$D$4,LEN(C635)=8),TRUE,"סוג זיהוי או מס' דרכון לא תקין")</f>
        <v>סוג זיהוי או מס' דרכון לא תקין</v>
      </c>
      <c r="J635" s="12" t="str">
        <f>IF(AND(LEN(B635)&gt;0,B635='גליון נתונים-פנימי'!$D$3,MOD(MID(REPT(0,9-LEN(C635))&amp;C635,1,1)+MID("0246813579",MID(REPT(0,9-LEN(C635))&amp;C635,2,1)+1,1)+MID(REPT(0,9-LEN(C635))&amp;C635,3,1)+MID("0246813579",MID(REPT(0,9-LEN(C635))&amp;C635,4,1)+1,1)+MID(REPT(0,9-LEN(C635))&amp;C635,5,1)+MID("0246813579",MID(REPT(0,9-LEN(C635))&amp;C635,6,1)+1,1)+MID(REPT(0,9-LEN(C635))&amp;C635,7,1)+MID("0246813579",MID(REPT(0,9-LEN(C635))&amp;C635,8,1)+1,1)+MID(REPT(0,9-LEN(C635))&amp;C635,9,1),10)=0='גליון נתונים-פנימי'!$F$2,B635='גליון נתונים-פנימי'!$D$3),TRUE,"סוג זיהוי או מספר ת.ז לא תקינים")</f>
        <v>סוג זיהוי או מספר ת.ז לא תקינים</v>
      </c>
      <c r="M635" s="12" t="str">
        <f>IF(OR(I635='גליון נתונים-פנימי'!$F$2,J635='גליון נתונים-פנימי'!$F$2),"","סוג או מס' זיהוי אינם תקינים")</f>
        <v>סוג או מס' זיהוי אינם תקינים</v>
      </c>
      <c r="N635" s="12" t="b">
        <f t="shared" si="29"/>
        <v>0</v>
      </c>
      <c r="O635" s="12" t="b">
        <f t="shared" si="29"/>
        <v>1</v>
      </c>
      <c r="P635" s="12" t="b">
        <f t="shared" si="30"/>
        <v>1</v>
      </c>
    </row>
    <row r="636" spans="1:16" x14ac:dyDescent="0.25">
      <c r="A636" s="12">
        <v>633</v>
      </c>
      <c r="B636" s="12"/>
      <c r="C636" s="13"/>
      <c r="D636" s="12"/>
      <c r="E636" s="12" t="s">
        <v>36</v>
      </c>
      <c r="F636" s="12"/>
      <c r="G636" s="14"/>
      <c r="H636" s="6" t="str">
        <f t="shared" si="28"/>
        <v/>
      </c>
      <c r="I636" s="12" t="str">
        <f>IF(AND(LEN(B636)&gt;0,B636='גליון נתונים-פנימי'!$D$4,LEN(C636)=8),TRUE,"סוג זיהוי או מס' דרכון לא תקין")</f>
        <v>סוג זיהוי או מס' דרכון לא תקין</v>
      </c>
      <c r="J636" s="12" t="str">
        <f>IF(AND(LEN(B636)&gt;0,B636='גליון נתונים-פנימי'!$D$3,MOD(MID(REPT(0,9-LEN(C636))&amp;C636,1,1)+MID("0246813579",MID(REPT(0,9-LEN(C636))&amp;C636,2,1)+1,1)+MID(REPT(0,9-LEN(C636))&amp;C636,3,1)+MID("0246813579",MID(REPT(0,9-LEN(C636))&amp;C636,4,1)+1,1)+MID(REPT(0,9-LEN(C636))&amp;C636,5,1)+MID("0246813579",MID(REPT(0,9-LEN(C636))&amp;C636,6,1)+1,1)+MID(REPT(0,9-LEN(C636))&amp;C636,7,1)+MID("0246813579",MID(REPT(0,9-LEN(C636))&amp;C636,8,1)+1,1)+MID(REPT(0,9-LEN(C636))&amp;C636,9,1),10)=0='גליון נתונים-פנימי'!$F$2,B636='גליון נתונים-פנימי'!$D$3),TRUE,"סוג זיהוי או מספר ת.ז לא תקינים")</f>
        <v>סוג זיהוי או מספר ת.ז לא תקינים</v>
      </c>
      <c r="M636" s="12" t="str">
        <f>IF(OR(I636='גליון נתונים-פנימי'!$F$2,J636='גליון נתונים-פנימי'!$F$2),"","סוג או מס' זיהוי אינם תקינים")</f>
        <v>סוג או מס' זיהוי אינם תקינים</v>
      </c>
      <c r="N636" s="12" t="b">
        <f t="shared" si="29"/>
        <v>0</v>
      </c>
      <c r="O636" s="12" t="b">
        <f t="shared" si="29"/>
        <v>1</v>
      </c>
      <c r="P636" s="12" t="b">
        <f t="shared" si="30"/>
        <v>1</v>
      </c>
    </row>
    <row r="637" spans="1:16" x14ac:dyDescent="0.25">
      <c r="A637" s="12">
        <v>634</v>
      </c>
      <c r="B637" s="12"/>
      <c r="C637" s="13"/>
      <c r="D637" s="12"/>
      <c r="E637" s="12" t="s">
        <v>36</v>
      </c>
      <c r="F637" s="12"/>
      <c r="G637" s="14"/>
      <c r="H637" s="6" t="str">
        <f t="shared" si="28"/>
        <v/>
      </c>
      <c r="I637" s="12" t="str">
        <f>IF(AND(LEN(B637)&gt;0,B637='גליון נתונים-פנימי'!$D$4,LEN(C637)=8),TRUE,"סוג זיהוי או מס' דרכון לא תקין")</f>
        <v>סוג זיהוי או מס' דרכון לא תקין</v>
      </c>
      <c r="J637" s="12" t="str">
        <f>IF(AND(LEN(B637)&gt;0,B637='גליון נתונים-פנימי'!$D$3,MOD(MID(REPT(0,9-LEN(C637))&amp;C637,1,1)+MID("0246813579",MID(REPT(0,9-LEN(C637))&amp;C637,2,1)+1,1)+MID(REPT(0,9-LEN(C637))&amp;C637,3,1)+MID("0246813579",MID(REPT(0,9-LEN(C637))&amp;C637,4,1)+1,1)+MID(REPT(0,9-LEN(C637))&amp;C637,5,1)+MID("0246813579",MID(REPT(0,9-LEN(C637))&amp;C637,6,1)+1,1)+MID(REPT(0,9-LEN(C637))&amp;C637,7,1)+MID("0246813579",MID(REPT(0,9-LEN(C637))&amp;C637,8,1)+1,1)+MID(REPT(0,9-LEN(C637))&amp;C637,9,1),10)=0='גליון נתונים-פנימי'!$F$2,B637='גליון נתונים-פנימי'!$D$3),TRUE,"סוג זיהוי או מספר ת.ז לא תקינים")</f>
        <v>סוג זיהוי או מספר ת.ז לא תקינים</v>
      </c>
      <c r="M637" s="12" t="str">
        <f>IF(OR(I637='גליון נתונים-פנימי'!$F$2,J637='גליון נתונים-פנימי'!$F$2),"","סוג או מס' זיהוי אינם תקינים")</f>
        <v>סוג או מס' זיהוי אינם תקינים</v>
      </c>
      <c r="N637" s="12" t="b">
        <f t="shared" si="29"/>
        <v>0</v>
      </c>
      <c r="O637" s="12" t="b">
        <f t="shared" si="29"/>
        <v>1</v>
      </c>
      <c r="P637" s="12" t="b">
        <f t="shared" si="30"/>
        <v>1</v>
      </c>
    </row>
    <row r="638" spans="1:16" x14ac:dyDescent="0.25">
      <c r="A638" s="12">
        <v>635</v>
      </c>
      <c r="B638" s="12"/>
      <c r="C638" s="13"/>
      <c r="D638" s="12"/>
      <c r="E638" s="12" t="s">
        <v>36</v>
      </c>
      <c r="F638" s="12"/>
      <c r="G638" s="14"/>
      <c r="H638" s="6" t="str">
        <f t="shared" si="28"/>
        <v/>
      </c>
      <c r="I638" s="12" t="str">
        <f>IF(AND(LEN(B638)&gt;0,B638='גליון נתונים-פנימי'!$D$4,LEN(C638)=8),TRUE,"סוג זיהוי או מס' דרכון לא תקין")</f>
        <v>סוג זיהוי או מס' דרכון לא תקין</v>
      </c>
      <c r="J638" s="12" t="str">
        <f>IF(AND(LEN(B638)&gt;0,B638='גליון נתונים-פנימי'!$D$3,MOD(MID(REPT(0,9-LEN(C638))&amp;C638,1,1)+MID("0246813579",MID(REPT(0,9-LEN(C638))&amp;C638,2,1)+1,1)+MID(REPT(0,9-LEN(C638))&amp;C638,3,1)+MID("0246813579",MID(REPT(0,9-LEN(C638))&amp;C638,4,1)+1,1)+MID(REPT(0,9-LEN(C638))&amp;C638,5,1)+MID("0246813579",MID(REPT(0,9-LEN(C638))&amp;C638,6,1)+1,1)+MID(REPT(0,9-LEN(C638))&amp;C638,7,1)+MID("0246813579",MID(REPT(0,9-LEN(C638))&amp;C638,8,1)+1,1)+MID(REPT(0,9-LEN(C638))&amp;C638,9,1),10)=0='גליון נתונים-פנימי'!$F$2,B638='גליון נתונים-פנימי'!$D$3),TRUE,"סוג זיהוי או מספר ת.ז לא תקינים")</f>
        <v>סוג זיהוי או מספר ת.ז לא תקינים</v>
      </c>
      <c r="M638" s="12" t="str">
        <f>IF(OR(I638='גליון נתונים-פנימי'!$F$2,J638='גליון נתונים-פנימי'!$F$2),"","סוג או מס' זיהוי אינם תקינים")</f>
        <v>סוג או מס' זיהוי אינם תקינים</v>
      </c>
      <c r="N638" s="12" t="b">
        <f t="shared" si="29"/>
        <v>0</v>
      </c>
      <c r="O638" s="12" t="b">
        <f t="shared" si="29"/>
        <v>1</v>
      </c>
      <c r="P638" s="12" t="b">
        <f t="shared" si="30"/>
        <v>1</v>
      </c>
    </row>
    <row r="639" spans="1:16" x14ac:dyDescent="0.25">
      <c r="A639" s="12">
        <v>636</v>
      </c>
      <c r="B639" s="12"/>
      <c r="C639" s="13"/>
      <c r="D639" s="12"/>
      <c r="E639" s="12" t="s">
        <v>36</v>
      </c>
      <c r="F639" s="12"/>
      <c r="G639" s="14"/>
      <c r="H639" s="6" t="str">
        <f t="shared" si="28"/>
        <v/>
      </c>
      <c r="I639" s="12" t="str">
        <f>IF(AND(LEN(B639)&gt;0,B639='גליון נתונים-פנימי'!$D$4,LEN(C639)=8),TRUE,"סוג זיהוי או מס' דרכון לא תקין")</f>
        <v>סוג זיהוי או מס' דרכון לא תקין</v>
      </c>
      <c r="J639" s="12" t="str">
        <f>IF(AND(LEN(B639)&gt;0,B639='גליון נתונים-פנימי'!$D$3,MOD(MID(REPT(0,9-LEN(C639))&amp;C639,1,1)+MID("0246813579",MID(REPT(0,9-LEN(C639))&amp;C639,2,1)+1,1)+MID(REPT(0,9-LEN(C639))&amp;C639,3,1)+MID("0246813579",MID(REPT(0,9-LEN(C639))&amp;C639,4,1)+1,1)+MID(REPT(0,9-LEN(C639))&amp;C639,5,1)+MID("0246813579",MID(REPT(0,9-LEN(C639))&amp;C639,6,1)+1,1)+MID(REPT(0,9-LEN(C639))&amp;C639,7,1)+MID("0246813579",MID(REPT(0,9-LEN(C639))&amp;C639,8,1)+1,1)+MID(REPT(0,9-LEN(C639))&amp;C639,9,1),10)=0='גליון נתונים-פנימי'!$F$2,B639='גליון נתונים-פנימי'!$D$3),TRUE,"סוג זיהוי או מספר ת.ז לא תקינים")</f>
        <v>סוג זיהוי או מספר ת.ז לא תקינים</v>
      </c>
      <c r="M639" s="12" t="str">
        <f>IF(OR(I639='גליון נתונים-פנימי'!$F$2,J639='גליון נתונים-פנימי'!$F$2),"","סוג או מס' זיהוי אינם תקינים")</f>
        <v>סוג או מס' זיהוי אינם תקינים</v>
      </c>
      <c r="N639" s="12" t="b">
        <f t="shared" si="29"/>
        <v>0</v>
      </c>
      <c r="O639" s="12" t="b">
        <f t="shared" si="29"/>
        <v>1</v>
      </c>
      <c r="P639" s="12" t="b">
        <f t="shared" si="30"/>
        <v>1</v>
      </c>
    </row>
    <row r="640" spans="1:16" x14ac:dyDescent="0.25">
      <c r="A640" s="12">
        <v>637</v>
      </c>
      <c r="B640" s="12"/>
      <c r="C640" s="13"/>
      <c r="D640" s="12"/>
      <c r="E640" s="12" t="s">
        <v>36</v>
      </c>
      <c r="F640" s="12"/>
      <c r="G640" s="14"/>
      <c r="H640" s="6" t="str">
        <f t="shared" si="28"/>
        <v/>
      </c>
      <c r="I640" s="12" t="str">
        <f>IF(AND(LEN(B640)&gt;0,B640='גליון נתונים-פנימי'!$D$4,LEN(C640)=8),TRUE,"סוג זיהוי או מס' דרכון לא תקין")</f>
        <v>סוג זיהוי או מס' דרכון לא תקין</v>
      </c>
      <c r="J640" s="12" t="str">
        <f>IF(AND(LEN(B640)&gt;0,B640='גליון נתונים-פנימי'!$D$3,MOD(MID(REPT(0,9-LEN(C640))&amp;C640,1,1)+MID("0246813579",MID(REPT(0,9-LEN(C640))&amp;C640,2,1)+1,1)+MID(REPT(0,9-LEN(C640))&amp;C640,3,1)+MID("0246813579",MID(REPT(0,9-LEN(C640))&amp;C640,4,1)+1,1)+MID(REPT(0,9-LEN(C640))&amp;C640,5,1)+MID("0246813579",MID(REPT(0,9-LEN(C640))&amp;C640,6,1)+1,1)+MID(REPT(0,9-LEN(C640))&amp;C640,7,1)+MID("0246813579",MID(REPT(0,9-LEN(C640))&amp;C640,8,1)+1,1)+MID(REPT(0,9-LEN(C640))&amp;C640,9,1),10)=0='גליון נתונים-פנימי'!$F$2,B640='גליון נתונים-פנימי'!$D$3),TRUE,"סוג זיהוי או מספר ת.ז לא תקינים")</f>
        <v>סוג זיהוי או מספר ת.ז לא תקינים</v>
      </c>
      <c r="M640" s="12" t="str">
        <f>IF(OR(I640='גליון נתונים-פנימי'!$F$2,J640='גליון נתונים-פנימי'!$F$2),"","סוג או מס' זיהוי אינם תקינים")</f>
        <v>סוג או מס' זיהוי אינם תקינים</v>
      </c>
      <c r="N640" s="12" t="b">
        <f t="shared" si="29"/>
        <v>0</v>
      </c>
      <c r="O640" s="12" t="b">
        <f t="shared" si="29"/>
        <v>1</v>
      </c>
      <c r="P640" s="12" t="b">
        <f t="shared" si="30"/>
        <v>1</v>
      </c>
    </row>
    <row r="641" spans="1:16" x14ac:dyDescent="0.25">
      <c r="A641" s="12">
        <v>638</v>
      </c>
      <c r="B641" s="12"/>
      <c r="C641" s="13"/>
      <c r="D641" s="12"/>
      <c r="E641" s="12" t="s">
        <v>36</v>
      </c>
      <c r="F641" s="12"/>
      <c r="G641" s="14"/>
      <c r="H641" s="6" t="str">
        <f t="shared" si="28"/>
        <v/>
      </c>
      <c r="I641" s="12" t="str">
        <f>IF(AND(LEN(B641)&gt;0,B641='גליון נתונים-פנימי'!$D$4,LEN(C641)=8),TRUE,"סוג זיהוי או מס' דרכון לא תקין")</f>
        <v>סוג זיהוי או מס' דרכון לא תקין</v>
      </c>
      <c r="J641" s="12" t="str">
        <f>IF(AND(LEN(B641)&gt;0,B641='גליון נתונים-פנימי'!$D$3,MOD(MID(REPT(0,9-LEN(C641))&amp;C641,1,1)+MID("0246813579",MID(REPT(0,9-LEN(C641))&amp;C641,2,1)+1,1)+MID(REPT(0,9-LEN(C641))&amp;C641,3,1)+MID("0246813579",MID(REPT(0,9-LEN(C641))&amp;C641,4,1)+1,1)+MID(REPT(0,9-LEN(C641))&amp;C641,5,1)+MID("0246813579",MID(REPT(0,9-LEN(C641))&amp;C641,6,1)+1,1)+MID(REPT(0,9-LEN(C641))&amp;C641,7,1)+MID("0246813579",MID(REPT(0,9-LEN(C641))&amp;C641,8,1)+1,1)+MID(REPT(0,9-LEN(C641))&amp;C641,9,1),10)=0='גליון נתונים-פנימי'!$F$2,B641='גליון נתונים-פנימי'!$D$3),TRUE,"סוג זיהוי או מספר ת.ז לא תקינים")</f>
        <v>סוג זיהוי או מספר ת.ז לא תקינים</v>
      </c>
      <c r="M641" s="12" t="str">
        <f>IF(OR(I641='גליון נתונים-פנימי'!$F$2,J641='גליון נתונים-פנימי'!$F$2),"","סוג או מס' זיהוי אינם תקינים")</f>
        <v>סוג או מס' זיהוי אינם תקינים</v>
      </c>
      <c r="N641" s="12" t="b">
        <f t="shared" si="29"/>
        <v>0</v>
      </c>
      <c r="O641" s="12" t="b">
        <f t="shared" si="29"/>
        <v>1</v>
      </c>
      <c r="P641" s="12" t="b">
        <f t="shared" si="30"/>
        <v>1</v>
      </c>
    </row>
    <row r="642" spans="1:16" x14ac:dyDescent="0.25">
      <c r="A642" s="12">
        <v>639</v>
      </c>
      <c r="B642" s="12"/>
      <c r="C642" s="13"/>
      <c r="D642" s="12"/>
      <c r="E642" s="12" t="s">
        <v>36</v>
      </c>
      <c r="F642" s="12"/>
      <c r="G642" s="14"/>
      <c r="H642" s="6" t="str">
        <f t="shared" si="28"/>
        <v/>
      </c>
      <c r="I642" s="12" t="str">
        <f>IF(AND(LEN(B642)&gt;0,B642='גליון נתונים-פנימי'!$D$4,LEN(C642)=8),TRUE,"סוג זיהוי או מס' דרכון לא תקין")</f>
        <v>סוג זיהוי או מס' דרכון לא תקין</v>
      </c>
      <c r="J642" s="12" t="str">
        <f>IF(AND(LEN(B642)&gt;0,B642='גליון נתונים-פנימי'!$D$3,MOD(MID(REPT(0,9-LEN(C642))&amp;C642,1,1)+MID("0246813579",MID(REPT(0,9-LEN(C642))&amp;C642,2,1)+1,1)+MID(REPT(0,9-LEN(C642))&amp;C642,3,1)+MID("0246813579",MID(REPT(0,9-LEN(C642))&amp;C642,4,1)+1,1)+MID(REPT(0,9-LEN(C642))&amp;C642,5,1)+MID("0246813579",MID(REPT(0,9-LEN(C642))&amp;C642,6,1)+1,1)+MID(REPT(0,9-LEN(C642))&amp;C642,7,1)+MID("0246813579",MID(REPT(0,9-LEN(C642))&amp;C642,8,1)+1,1)+MID(REPT(0,9-LEN(C642))&amp;C642,9,1),10)=0='גליון נתונים-פנימי'!$F$2,B642='גליון נתונים-פנימי'!$D$3),TRUE,"סוג זיהוי או מספר ת.ז לא תקינים")</f>
        <v>סוג זיהוי או מספר ת.ז לא תקינים</v>
      </c>
      <c r="M642" s="12" t="str">
        <f>IF(OR(I642='גליון נתונים-פנימי'!$F$2,J642='גליון נתונים-פנימי'!$F$2),"","סוג או מס' זיהוי אינם תקינים")</f>
        <v>סוג או מס' זיהוי אינם תקינים</v>
      </c>
      <c r="N642" s="12" t="b">
        <f t="shared" si="29"/>
        <v>0</v>
      </c>
      <c r="O642" s="12" t="b">
        <f t="shared" si="29"/>
        <v>1</v>
      </c>
      <c r="P642" s="12" t="b">
        <f t="shared" si="30"/>
        <v>1</v>
      </c>
    </row>
    <row r="643" spans="1:16" x14ac:dyDescent="0.25">
      <c r="A643" s="12">
        <v>640</v>
      </c>
      <c r="B643" s="12"/>
      <c r="C643" s="13"/>
      <c r="D643" s="12"/>
      <c r="E643" s="12" t="s">
        <v>36</v>
      </c>
      <c r="F643" s="12"/>
      <c r="G643" s="14"/>
      <c r="H643" s="6" t="str">
        <f t="shared" si="28"/>
        <v/>
      </c>
      <c r="I643" s="12" t="str">
        <f>IF(AND(LEN(B643)&gt;0,B643='גליון נתונים-פנימי'!$D$4,LEN(C643)=8),TRUE,"סוג זיהוי או מס' דרכון לא תקין")</f>
        <v>סוג זיהוי או מס' דרכון לא תקין</v>
      </c>
      <c r="J643" s="12" t="str">
        <f>IF(AND(LEN(B643)&gt;0,B643='גליון נתונים-פנימי'!$D$3,MOD(MID(REPT(0,9-LEN(C643))&amp;C643,1,1)+MID("0246813579",MID(REPT(0,9-LEN(C643))&amp;C643,2,1)+1,1)+MID(REPT(0,9-LEN(C643))&amp;C643,3,1)+MID("0246813579",MID(REPT(0,9-LEN(C643))&amp;C643,4,1)+1,1)+MID(REPT(0,9-LEN(C643))&amp;C643,5,1)+MID("0246813579",MID(REPT(0,9-LEN(C643))&amp;C643,6,1)+1,1)+MID(REPT(0,9-LEN(C643))&amp;C643,7,1)+MID("0246813579",MID(REPT(0,9-LEN(C643))&amp;C643,8,1)+1,1)+MID(REPT(0,9-LEN(C643))&amp;C643,9,1),10)=0='גליון נתונים-פנימי'!$F$2,B643='גליון נתונים-פנימי'!$D$3),TRUE,"סוג זיהוי או מספר ת.ז לא תקינים")</f>
        <v>סוג זיהוי או מספר ת.ז לא תקינים</v>
      </c>
      <c r="M643" s="12" t="str">
        <f>IF(OR(I643='גליון נתונים-פנימי'!$F$2,J643='גליון נתונים-פנימי'!$F$2),"","סוג או מס' זיהוי אינם תקינים")</f>
        <v>סוג או מס' זיהוי אינם תקינים</v>
      </c>
      <c r="N643" s="12" t="b">
        <f t="shared" si="29"/>
        <v>0</v>
      </c>
      <c r="O643" s="12" t="b">
        <f t="shared" si="29"/>
        <v>1</v>
      </c>
      <c r="P643" s="12" t="b">
        <f t="shared" si="30"/>
        <v>1</v>
      </c>
    </row>
    <row r="644" spans="1:16" x14ac:dyDescent="0.25">
      <c r="A644" s="12">
        <v>641</v>
      </c>
      <c r="B644" s="12"/>
      <c r="C644" s="13"/>
      <c r="D644" s="12"/>
      <c r="E644" s="12" t="s">
        <v>36</v>
      </c>
      <c r="F644" s="12"/>
      <c r="G644" s="14"/>
      <c r="H644" s="6" t="str">
        <f t="shared" si="28"/>
        <v/>
      </c>
      <c r="I644" s="12" t="str">
        <f>IF(AND(LEN(B644)&gt;0,B644='גליון נתונים-פנימי'!$D$4,LEN(C644)=8),TRUE,"סוג זיהוי או מס' דרכון לא תקין")</f>
        <v>סוג זיהוי או מס' דרכון לא תקין</v>
      </c>
      <c r="J644" s="12" t="str">
        <f>IF(AND(LEN(B644)&gt;0,B644='גליון נתונים-פנימי'!$D$3,MOD(MID(REPT(0,9-LEN(C644))&amp;C644,1,1)+MID("0246813579",MID(REPT(0,9-LEN(C644))&amp;C644,2,1)+1,1)+MID(REPT(0,9-LEN(C644))&amp;C644,3,1)+MID("0246813579",MID(REPT(0,9-LEN(C644))&amp;C644,4,1)+1,1)+MID(REPT(0,9-LEN(C644))&amp;C644,5,1)+MID("0246813579",MID(REPT(0,9-LEN(C644))&amp;C644,6,1)+1,1)+MID(REPT(0,9-LEN(C644))&amp;C644,7,1)+MID("0246813579",MID(REPT(0,9-LEN(C644))&amp;C644,8,1)+1,1)+MID(REPT(0,9-LEN(C644))&amp;C644,9,1),10)=0='גליון נתונים-פנימי'!$F$2,B644='גליון נתונים-פנימי'!$D$3),TRUE,"סוג זיהוי או מספר ת.ז לא תקינים")</f>
        <v>סוג זיהוי או מספר ת.ז לא תקינים</v>
      </c>
      <c r="M644" s="12" t="str">
        <f>IF(OR(I644='גליון נתונים-פנימי'!$F$2,J644='גליון נתונים-פנימי'!$F$2),"","סוג או מס' זיהוי אינם תקינים")</f>
        <v>סוג או מס' זיהוי אינם תקינים</v>
      </c>
      <c r="N644" s="12" t="b">
        <f t="shared" si="29"/>
        <v>0</v>
      </c>
      <c r="O644" s="12" t="b">
        <f t="shared" si="29"/>
        <v>1</v>
      </c>
      <c r="P644" s="12" t="b">
        <f t="shared" si="30"/>
        <v>1</v>
      </c>
    </row>
    <row r="645" spans="1:16" x14ac:dyDescent="0.25">
      <c r="A645" s="12">
        <v>642</v>
      </c>
      <c r="B645" s="12"/>
      <c r="C645" s="13"/>
      <c r="D645" s="12"/>
      <c r="E645" s="12" t="s">
        <v>36</v>
      </c>
      <c r="F645" s="12"/>
      <c r="G645" s="14"/>
      <c r="H645" s="6" t="str">
        <f t="shared" ref="H645:H708" si="31">IF(C645="","",M645)</f>
        <v/>
      </c>
      <c r="I645" s="12" t="str">
        <f>IF(AND(LEN(B645)&gt;0,B645='גליון נתונים-פנימי'!$D$4,LEN(C645)=8),TRUE,"סוג זיהוי או מס' דרכון לא תקין")</f>
        <v>סוג זיהוי או מס' דרכון לא תקין</v>
      </c>
      <c r="J645" s="12" t="str">
        <f>IF(AND(LEN(B645)&gt;0,B645='גליון נתונים-פנימי'!$D$3,MOD(MID(REPT(0,9-LEN(C645))&amp;C645,1,1)+MID("0246813579",MID(REPT(0,9-LEN(C645))&amp;C645,2,1)+1,1)+MID(REPT(0,9-LEN(C645))&amp;C645,3,1)+MID("0246813579",MID(REPT(0,9-LEN(C645))&amp;C645,4,1)+1,1)+MID(REPT(0,9-LEN(C645))&amp;C645,5,1)+MID("0246813579",MID(REPT(0,9-LEN(C645))&amp;C645,6,1)+1,1)+MID(REPT(0,9-LEN(C645))&amp;C645,7,1)+MID("0246813579",MID(REPT(0,9-LEN(C645))&amp;C645,8,1)+1,1)+MID(REPT(0,9-LEN(C645))&amp;C645,9,1),10)=0='גליון נתונים-פנימי'!$F$2,B645='גליון נתונים-פנימי'!$D$3),TRUE,"סוג זיהוי או מספר ת.ז לא תקינים")</f>
        <v>סוג זיהוי או מספר ת.ז לא תקינים</v>
      </c>
      <c r="M645" s="12" t="str">
        <f>IF(OR(I645='גליון נתונים-פנימי'!$F$2,J645='גליון נתונים-פנימי'!$F$2),"","סוג או מס' זיהוי אינם תקינים")</f>
        <v>סוג או מס' זיהוי אינם תקינים</v>
      </c>
      <c r="N645" s="12" t="b">
        <f t="shared" ref="N645:O708" si="32">IF(ISTEXT(D645),TRUE,FALSE)</f>
        <v>0</v>
      </c>
      <c r="O645" s="12" t="b">
        <f t="shared" si="32"/>
        <v>1</v>
      </c>
      <c r="P645" s="12" t="b">
        <f t="shared" ref="P645:P708" si="33">IF(LEN(G645)&lt;11,TRUE,FALSE)</f>
        <v>1</v>
      </c>
    </row>
    <row r="646" spans="1:16" x14ac:dyDescent="0.25">
      <c r="A646" s="12">
        <v>643</v>
      </c>
      <c r="B646" s="12"/>
      <c r="C646" s="13"/>
      <c r="D646" s="12"/>
      <c r="E646" s="12" t="s">
        <v>36</v>
      </c>
      <c r="F646" s="12"/>
      <c r="G646" s="14"/>
      <c r="H646" s="6" t="str">
        <f t="shared" si="31"/>
        <v/>
      </c>
      <c r="I646" s="12" t="str">
        <f>IF(AND(LEN(B646)&gt;0,B646='גליון נתונים-פנימי'!$D$4,LEN(C646)=8),TRUE,"סוג זיהוי או מס' דרכון לא תקין")</f>
        <v>סוג זיהוי או מס' דרכון לא תקין</v>
      </c>
      <c r="J646" s="12" t="str">
        <f>IF(AND(LEN(B646)&gt;0,B646='גליון נתונים-פנימי'!$D$3,MOD(MID(REPT(0,9-LEN(C646))&amp;C646,1,1)+MID("0246813579",MID(REPT(0,9-LEN(C646))&amp;C646,2,1)+1,1)+MID(REPT(0,9-LEN(C646))&amp;C646,3,1)+MID("0246813579",MID(REPT(0,9-LEN(C646))&amp;C646,4,1)+1,1)+MID(REPT(0,9-LEN(C646))&amp;C646,5,1)+MID("0246813579",MID(REPT(0,9-LEN(C646))&amp;C646,6,1)+1,1)+MID(REPT(0,9-LEN(C646))&amp;C646,7,1)+MID("0246813579",MID(REPT(0,9-LEN(C646))&amp;C646,8,1)+1,1)+MID(REPT(0,9-LEN(C646))&amp;C646,9,1),10)=0='גליון נתונים-פנימי'!$F$2,B646='גליון נתונים-פנימי'!$D$3),TRUE,"סוג זיהוי או מספר ת.ז לא תקינים")</f>
        <v>סוג זיהוי או מספר ת.ז לא תקינים</v>
      </c>
      <c r="M646" s="12" t="str">
        <f>IF(OR(I646='גליון נתונים-פנימי'!$F$2,J646='גליון נתונים-פנימי'!$F$2),"","סוג או מס' זיהוי אינם תקינים")</f>
        <v>סוג או מס' זיהוי אינם תקינים</v>
      </c>
      <c r="N646" s="12" t="b">
        <f t="shared" si="32"/>
        <v>0</v>
      </c>
      <c r="O646" s="12" t="b">
        <f t="shared" si="32"/>
        <v>1</v>
      </c>
      <c r="P646" s="12" t="b">
        <f t="shared" si="33"/>
        <v>1</v>
      </c>
    </row>
    <row r="647" spans="1:16" x14ac:dyDescent="0.25">
      <c r="A647" s="12">
        <v>644</v>
      </c>
      <c r="B647" s="12"/>
      <c r="C647" s="13"/>
      <c r="D647" s="12"/>
      <c r="E647" s="12" t="s">
        <v>36</v>
      </c>
      <c r="F647" s="12"/>
      <c r="G647" s="14"/>
      <c r="H647" s="6" t="str">
        <f t="shared" si="31"/>
        <v/>
      </c>
      <c r="I647" s="12" t="str">
        <f>IF(AND(LEN(B647)&gt;0,B647='גליון נתונים-פנימי'!$D$4,LEN(C647)=8),TRUE,"סוג זיהוי או מס' דרכון לא תקין")</f>
        <v>סוג זיהוי או מס' דרכון לא תקין</v>
      </c>
      <c r="J647" s="12" t="str">
        <f>IF(AND(LEN(B647)&gt;0,B647='גליון נתונים-פנימי'!$D$3,MOD(MID(REPT(0,9-LEN(C647))&amp;C647,1,1)+MID("0246813579",MID(REPT(0,9-LEN(C647))&amp;C647,2,1)+1,1)+MID(REPT(0,9-LEN(C647))&amp;C647,3,1)+MID("0246813579",MID(REPT(0,9-LEN(C647))&amp;C647,4,1)+1,1)+MID(REPT(0,9-LEN(C647))&amp;C647,5,1)+MID("0246813579",MID(REPT(0,9-LEN(C647))&amp;C647,6,1)+1,1)+MID(REPT(0,9-LEN(C647))&amp;C647,7,1)+MID("0246813579",MID(REPT(0,9-LEN(C647))&amp;C647,8,1)+1,1)+MID(REPT(0,9-LEN(C647))&amp;C647,9,1),10)=0='גליון נתונים-פנימי'!$F$2,B647='גליון נתונים-פנימי'!$D$3),TRUE,"סוג זיהוי או מספר ת.ז לא תקינים")</f>
        <v>סוג זיהוי או מספר ת.ז לא תקינים</v>
      </c>
      <c r="M647" s="12" t="str">
        <f>IF(OR(I647='גליון נתונים-פנימי'!$F$2,J647='גליון נתונים-פנימי'!$F$2),"","סוג או מס' זיהוי אינם תקינים")</f>
        <v>סוג או מס' זיהוי אינם תקינים</v>
      </c>
      <c r="N647" s="12" t="b">
        <f t="shared" si="32"/>
        <v>0</v>
      </c>
      <c r="O647" s="12" t="b">
        <f t="shared" si="32"/>
        <v>1</v>
      </c>
      <c r="P647" s="12" t="b">
        <f t="shared" si="33"/>
        <v>1</v>
      </c>
    </row>
    <row r="648" spans="1:16" x14ac:dyDescent="0.25">
      <c r="A648" s="12">
        <v>645</v>
      </c>
      <c r="B648" s="12"/>
      <c r="C648" s="13"/>
      <c r="D648" s="12"/>
      <c r="E648" s="12" t="s">
        <v>36</v>
      </c>
      <c r="F648" s="12"/>
      <c r="G648" s="14"/>
      <c r="H648" s="6" t="str">
        <f t="shared" si="31"/>
        <v/>
      </c>
      <c r="I648" s="12" t="str">
        <f>IF(AND(LEN(B648)&gt;0,B648='גליון נתונים-פנימי'!$D$4,LEN(C648)=8),TRUE,"סוג זיהוי או מס' דרכון לא תקין")</f>
        <v>סוג זיהוי או מס' דרכון לא תקין</v>
      </c>
      <c r="J648" s="12" t="str">
        <f>IF(AND(LEN(B648)&gt;0,B648='גליון נתונים-פנימי'!$D$3,MOD(MID(REPT(0,9-LEN(C648))&amp;C648,1,1)+MID("0246813579",MID(REPT(0,9-LEN(C648))&amp;C648,2,1)+1,1)+MID(REPT(0,9-LEN(C648))&amp;C648,3,1)+MID("0246813579",MID(REPT(0,9-LEN(C648))&amp;C648,4,1)+1,1)+MID(REPT(0,9-LEN(C648))&amp;C648,5,1)+MID("0246813579",MID(REPT(0,9-LEN(C648))&amp;C648,6,1)+1,1)+MID(REPT(0,9-LEN(C648))&amp;C648,7,1)+MID("0246813579",MID(REPT(0,9-LEN(C648))&amp;C648,8,1)+1,1)+MID(REPT(0,9-LEN(C648))&amp;C648,9,1),10)=0='גליון נתונים-פנימי'!$F$2,B648='גליון נתונים-פנימי'!$D$3),TRUE,"סוג זיהוי או מספר ת.ז לא תקינים")</f>
        <v>סוג זיהוי או מספר ת.ז לא תקינים</v>
      </c>
      <c r="M648" s="12" t="str">
        <f>IF(OR(I648='גליון נתונים-פנימי'!$F$2,J648='גליון נתונים-פנימי'!$F$2),"","סוג או מס' זיהוי אינם תקינים")</f>
        <v>סוג או מס' זיהוי אינם תקינים</v>
      </c>
      <c r="N648" s="12" t="b">
        <f t="shared" si="32"/>
        <v>0</v>
      </c>
      <c r="O648" s="12" t="b">
        <f t="shared" si="32"/>
        <v>1</v>
      </c>
      <c r="P648" s="12" t="b">
        <f t="shared" si="33"/>
        <v>1</v>
      </c>
    </row>
    <row r="649" spans="1:16" x14ac:dyDescent="0.25">
      <c r="A649" s="12">
        <v>646</v>
      </c>
      <c r="B649" s="12"/>
      <c r="C649" s="13"/>
      <c r="D649" s="12"/>
      <c r="E649" s="12" t="s">
        <v>36</v>
      </c>
      <c r="F649" s="12"/>
      <c r="G649" s="14"/>
      <c r="H649" s="6" t="str">
        <f t="shared" si="31"/>
        <v/>
      </c>
      <c r="I649" s="12" t="str">
        <f>IF(AND(LEN(B649)&gt;0,B649='גליון נתונים-פנימי'!$D$4,LEN(C649)=8),TRUE,"סוג זיהוי או מס' דרכון לא תקין")</f>
        <v>סוג זיהוי או מס' דרכון לא תקין</v>
      </c>
      <c r="J649" s="12" t="str">
        <f>IF(AND(LEN(B649)&gt;0,B649='גליון נתונים-פנימי'!$D$3,MOD(MID(REPT(0,9-LEN(C649))&amp;C649,1,1)+MID("0246813579",MID(REPT(0,9-LEN(C649))&amp;C649,2,1)+1,1)+MID(REPT(0,9-LEN(C649))&amp;C649,3,1)+MID("0246813579",MID(REPT(0,9-LEN(C649))&amp;C649,4,1)+1,1)+MID(REPT(0,9-LEN(C649))&amp;C649,5,1)+MID("0246813579",MID(REPT(0,9-LEN(C649))&amp;C649,6,1)+1,1)+MID(REPT(0,9-LEN(C649))&amp;C649,7,1)+MID("0246813579",MID(REPT(0,9-LEN(C649))&amp;C649,8,1)+1,1)+MID(REPT(0,9-LEN(C649))&amp;C649,9,1),10)=0='גליון נתונים-פנימי'!$F$2,B649='גליון נתונים-פנימי'!$D$3),TRUE,"סוג זיהוי או מספר ת.ז לא תקינים")</f>
        <v>סוג זיהוי או מספר ת.ז לא תקינים</v>
      </c>
      <c r="M649" s="12" t="str">
        <f>IF(OR(I649='גליון נתונים-פנימי'!$F$2,J649='גליון נתונים-פנימי'!$F$2),"","סוג או מס' זיהוי אינם תקינים")</f>
        <v>סוג או מס' זיהוי אינם תקינים</v>
      </c>
      <c r="N649" s="12" t="b">
        <f t="shared" si="32"/>
        <v>0</v>
      </c>
      <c r="O649" s="12" t="b">
        <f t="shared" si="32"/>
        <v>1</v>
      </c>
      <c r="P649" s="12" t="b">
        <f t="shared" si="33"/>
        <v>1</v>
      </c>
    </row>
    <row r="650" spans="1:16" x14ac:dyDescent="0.25">
      <c r="A650" s="12">
        <v>647</v>
      </c>
      <c r="B650" s="12"/>
      <c r="C650" s="13"/>
      <c r="D650" s="12"/>
      <c r="E650" s="12" t="s">
        <v>36</v>
      </c>
      <c r="F650" s="12"/>
      <c r="G650" s="14"/>
      <c r="H650" s="6" t="str">
        <f t="shared" si="31"/>
        <v/>
      </c>
      <c r="I650" s="12" t="str">
        <f>IF(AND(LEN(B650)&gt;0,B650='גליון נתונים-פנימי'!$D$4,LEN(C650)=8),TRUE,"סוג זיהוי או מס' דרכון לא תקין")</f>
        <v>סוג זיהוי או מס' דרכון לא תקין</v>
      </c>
      <c r="J650" s="12" t="str">
        <f>IF(AND(LEN(B650)&gt;0,B650='גליון נתונים-פנימי'!$D$3,MOD(MID(REPT(0,9-LEN(C650))&amp;C650,1,1)+MID("0246813579",MID(REPT(0,9-LEN(C650))&amp;C650,2,1)+1,1)+MID(REPT(0,9-LEN(C650))&amp;C650,3,1)+MID("0246813579",MID(REPT(0,9-LEN(C650))&amp;C650,4,1)+1,1)+MID(REPT(0,9-LEN(C650))&amp;C650,5,1)+MID("0246813579",MID(REPT(0,9-LEN(C650))&amp;C650,6,1)+1,1)+MID(REPT(0,9-LEN(C650))&amp;C650,7,1)+MID("0246813579",MID(REPT(0,9-LEN(C650))&amp;C650,8,1)+1,1)+MID(REPT(0,9-LEN(C650))&amp;C650,9,1),10)=0='גליון נתונים-פנימי'!$F$2,B650='גליון נתונים-פנימי'!$D$3),TRUE,"סוג זיהוי או מספר ת.ז לא תקינים")</f>
        <v>סוג זיהוי או מספר ת.ז לא תקינים</v>
      </c>
      <c r="M650" s="12" t="str">
        <f>IF(OR(I650='גליון נתונים-פנימי'!$F$2,J650='גליון נתונים-פנימי'!$F$2),"","סוג או מס' זיהוי אינם תקינים")</f>
        <v>סוג או מס' זיהוי אינם תקינים</v>
      </c>
      <c r="N650" s="12" t="b">
        <f t="shared" si="32"/>
        <v>0</v>
      </c>
      <c r="O650" s="12" t="b">
        <f t="shared" si="32"/>
        <v>1</v>
      </c>
      <c r="P650" s="12" t="b">
        <f t="shared" si="33"/>
        <v>1</v>
      </c>
    </row>
    <row r="651" spans="1:16" x14ac:dyDescent="0.25">
      <c r="A651" s="12">
        <v>648</v>
      </c>
      <c r="B651" s="12"/>
      <c r="C651" s="13"/>
      <c r="D651" s="12"/>
      <c r="E651" s="12" t="s">
        <v>36</v>
      </c>
      <c r="F651" s="12"/>
      <c r="G651" s="14"/>
      <c r="H651" s="6" t="str">
        <f t="shared" si="31"/>
        <v/>
      </c>
      <c r="I651" s="12" t="str">
        <f>IF(AND(LEN(B651)&gt;0,B651='גליון נתונים-פנימי'!$D$4,LEN(C651)=8),TRUE,"סוג זיהוי או מס' דרכון לא תקין")</f>
        <v>סוג זיהוי או מס' דרכון לא תקין</v>
      </c>
      <c r="J651" s="12" t="str">
        <f>IF(AND(LEN(B651)&gt;0,B651='גליון נתונים-פנימי'!$D$3,MOD(MID(REPT(0,9-LEN(C651))&amp;C651,1,1)+MID("0246813579",MID(REPT(0,9-LEN(C651))&amp;C651,2,1)+1,1)+MID(REPT(0,9-LEN(C651))&amp;C651,3,1)+MID("0246813579",MID(REPT(0,9-LEN(C651))&amp;C651,4,1)+1,1)+MID(REPT(0,9-LEN(C651))&amp;C651,5,1)+MID("0246813579",MID(REPT(0,9-LEN(C651))&amp;C651,6,1)+1,1)+MID(REPT(0,9-LEN(C651))&amp;C651,7,1)+MID("0246813579",MID(REPT(0,9-LEN(C651))&amp;C651,8,1)+1,1)+MID(REPT(0,9-LEN(C651))&amp;C651,9,1),10)=0='גליון נתונים-פנימי'!$F$2,B651='גליון נתונים-פנימי'!$D$3),TRUE,"סוג זיהוי או מספר ת.ז לא תקינים")</f>
        <v>סוג זיהוי או מספר ת.ז לא תקינים</v>
      </c>
      <c r="M651" s="12" t="str">
        <f>IF(OR(I651='גליון נתונים-פנימי'!$F$2,J651='גליון נתונים-פנימי'!$F$2),"","סוג או מס' זיהוי אינם תקינים")</f>
        <v>סוג או מס' זיהוי אינם תקינים</v>
      </c>
      <c r="N651" s="12" t="b">
        <f t="shared" si="32"/>
        <v>0</v>
      </c>
      <c r="O651" s="12" t="b">
        <f t="shared" si="32"/>
        <v>1</v>
      </c>
      <c r="P651" s="12" t="b">
        <f t="shared" si="33"/>
        <v>1</v>
      </c>
    </row>
    <row r="652" spans="1:16" x14ac:dyDescent="0.25">
      <c r="A652" s="12">
        <v>649</v>
      </c>
      <c r="B652" s="12"/>
      <c r="C652" s="13"/>
      <c r="D652" s="12"/>
      <c r="E652" s="12" t="s">
        <v>36</v>
      </c>
      <c r="F652" s="12"/>
      <c r="G652" s="14"/>
      <c r="H652" s="6" t="str">
        <f t="shared" si="31"/>
        <v/>
      </c>
      <c r="I652" s="12" t="str">
        <f>IF(AND(LEN(B652)&gt;0,B652='גליון נתונים-פנימי'!$D$4,LEN(C652)=8),TRUE,"סוג זיהוי או מס' דרכון לא תקין")</f>
        <v>סוג זיהוי או מס' דרכון לא תקין</v>
      </c>
      <c r="J652" s="12" t="str">
        <f>IF(AND(LEN(B652)&gt;0,B652='גליון נתונים-פנימי'!$D$3,MOD(MID(REPT(0,9-LEN(C652))&amp;C652,1,1)+MID("0246813579",MID(REPT(0,9-LEN(C652))&amp;C652,2,1)+1,1)+MID(REPT(0,9-LEN(C652))&amp;C652,3,1)+MID("0246813579",MID(REPT(0,9-LEN(C652))&amp;C652,4,1)+1,1)+MID(REPT(0,9-LEN(C652))&amp;C652,5,1)+MID("0246813579",MID(REPT(0,9-LEN(C652))&amp;C652,6,1)+1,1)+MID(REPT(0,9-LEN(C652))&amp;C652,7,1)+MID("0246813579",MID(REPT(0,9-LEN(C652))&amp;C652,8,1)+1,1)+MID(REPT(0,9-LEN(C652))&amp;C652,9,1),10)=0='גליון נתונים-פנימי'!$F$2,B652='גליון נתונים-פנימי'!$D$3),TRUE,"סוג זיהוי או מספר ת.ז לא תקינים")</f>
        <v>סוג זיהוי או מספר ת.ז לא תקינים</v>
      </c>
      <c r="M652" s="12" t="str">
        <f>IF(OR(I652='גליון נתונים-פנימי'!$F$2,J652='גליון נתונים-פנימי'!$F$2),"","סוג או מס' זיהוי אינם תקינים")</f>
        <v>סוג או מס' זיהוי אינם תקינים</v>
      </c>
      <c r="N652" s="12" t="b">
        <f t="shared" si="32"/>
        <v>0</v>
      </c>
      <c r="O652" s="12" t="b">
        <f t="shared" si="32"/>
        <v>1</v>
      </c>
      <c r="P652" s="12" t="b">
        <f t="shared" si="33"/>
        <v>1</v>
      </c>
    </row>
    <row r="653" spans="1:16" x14ac:dyDescent="0.25">
      <c r="A653" s="12">
        <v>650</v>
      </c>
      <c r="B653" s="12"/>
      <c r="C653" s="13"/>
      <c r="D653" s="12"/>
      <c r="E653" s="12" t="s">
        <v>36</v>
      </c>
      <c r="F653" s="12"/>
      <c r="G653" s="14"/>
      <c r="H653" s="6" t="str">
        <f t="shared" si="31"/>
        <v/>
      </c>
      <c r="I653" s="12" t="str">
        <f>IF(AND(LEN(B653)&gt;0,B653='גליון נתונים-פנימי'!$D$4,LEN(C653)=8),TRUE,"סוג זיהוי או מס' דרכון לא תקין")</f>
        <v>סוג זיהוי או מס' דרכון לא תקין</v>
      </c>
      <c r="J653" s="12" t="str">
        <f>IF(AND(LEN(B653)&gt;0,B653='גליון נתונים-פנימי'!$D$3,MOD(MID(REPT(0,9-LEN(C653))&amp;C653,1,1)+MID("0246813579",MID(REPT(0,9-LEN(C653))&amp;C653,2,1)+1,1)+MID(REPT(0,9-LEN(C653))&amp;C653,3,1)+MID("0246813579",MID(REPT(0,9-LEN(C653))&amp;C653,4,1)+1,1)+MID(REPT(0,9-LEN(C653))&amp;C653,5,1)+MID("0246813579",MID(REPT(0,9-LEN(C653))&amp;C653,6,1)+1,1)+MID(REPT(0,9-LEN(C653))&amp;C653,7,1)+MID("0246813579",MID(REPT(0,9-LEN(C653))&amp;C653,8,1)+1,1)+MID(REPT(0,9-LEN(C653))&amp;C653,9,1),10)=0='גליון נתונים-פנימי'!$F$2,B653='גליון נתונים-פנימי'!$D$3),TRUE,"סוג זיהוי או מספר ת.ז לא תקינים")</f>
        <v>סוג זיהוי או מספר ת.ז לא תקינים</v>
      </c>
      <c r="M653" s="12" t="str">
        <f>IF(OR(I653='גליון נתונים-פנימי'!$F$2,J653='גליון נתונים-פנימי'!$F$2),"","סוג או מס' זיהוי אינם תקינים")</f>
        <v>סוג או מס' זיהוי אינם תקינים</v>
      </c>
      <c r="N653" s="12" t="b">
        <f t="shared" si="32"/>
        <v>0</v>
      </c>
      <c r="O653" s="12" t="b">
        <f t="shared" si="32"/>
        <v>1</v>
      </c>
      <c r="P653" s="12" t="b">
        <f t="shared" si="33"/>
        <v>1</v>
      </c>
    </row>
    <row r="654" spans="1:16" x14ac:dyDescent="0.25">
      <c r="A654" s="12">
        <v>651</v>
      </c>
      <c r="B654" s="12"/>
      <c r="C654" s="13"/>
      <c r="D654" s="12"/>
      <c r="E654" s="12" t="s">
        <v>36</v>
      </c>
      <c r="F654" s="12"/>
      <c r="G654" s="14"/>
      <c r="H654" s="6" t="str">
        <f t="shared" si="31"/>
        <v/>
      </c>
      <c r="I654" s="12" t="str">
        <f>IF(AND(LEN(B654)&gt;0,B654='גליון נתונים-פנימי'!$D$4,LEN(C654)=8),TRUE,"סוג זיהוי או מס' דרכון לא תקין")</f>
        <v>סוג זיהוי או מס' דרכון לא תקין</v>
      </c>
      <c r="J654" s="12" t="str">
        <f>IF(AND(LEN(B654)&gt;0,B654='גליון נתונים-פנימי'!$D$3,MOD(MID(REPT(0,9-LEN(C654))&amp;C654,1,1)+MID("0246813579",MID(REPT(0,9-LEN(C654))&amp;C654,2,1)+1,1)+MID(REPT(0,9-LEN(C654))&amp;C654,3,1)+MID("0246813579",MID(REPT(0,9-LEN(C654))&amp;C654,4,1)+1,1)+MID(REPT(0,9-LEN(C654))&amp;C654,5,1)+MID("0246813579",MID(REPT(0,9-LEN(C654))&amp;C654,6,1)+1,1)+MID(REPT(0,9-LEN(C654))&amp;C654,7,1)+MID("0246813579",MID(REPT(0,9-LEN(C654))&amp;C654,8,1)+1,1)+MID(REPT(0,9-LEN(C654))&amp;C654,9,1),10)=0='גליון נתונים-פנימי'!$F$2,B654='גליון נתונים-פנימי'!$D$3),TRUE,"סוג זיהוי או מספר ת.ז לא תקינים")</f>
        <v>סוג זיהוי או מספר ת.ז לא תקינים</v>
      </c>
      <c r="M654" s="12" t="str">
        <f>IF(OR(I654='גליון נתונים-פנימי'!$F$2,J654='גליון נתונים-פנימי'!$F$2),"","סוג או מס' זיהוי אינם תקינים")</f>
        <v>סוג או מס' זיהוי אינם תקינים</v>
      </c>
      <c r="N654" s="12" t="b">
        <f t="shared" si="32"/>
        <v>0</v>
      </c>
      <c r="O654" s="12" t="b">
        <f t="shared" si="32"/>
        <v>1</v>
      </c>
      <c r="P654" s="12" t="b">
        <f t="shared" si="33"/>
        <v>1</v>
      </c>
    </row>
    <row r="655" spans="1:16" x14ac:dyDescent="0.25">
      <c r="A655" s="12">
        <v>652</v>
      </c>
      <c r="B655" s="12"/>
      <c r="C655" s="13"/>
      <c r="D655" s="12"/>
      <c r="E655" s="12" t="s">
        <v>36</v>
      </c>
      <c r="F655" s="12"/>
      <c r="G655" s="14"/>
      <c r="H655" s="6" t="str">
        <f t="shared" si="31"/>
        <v/>
      </c>
      <c r="I655" s="12" t="str">
        <f>IF(AND(LEN(B655)&gt;0,B655='גליון נתונים-פנימי'!$D$4,LEN(C655)=8),TRUE,"סוג זיהוי או מס' דרכון לא תקין")</f>
        <v>סוג זיהוי או מס' דרכון לא תקין</v>
      </c>
      <c r="J655" s="12" t="str">
        <f>IF(AND(LEN(B655)&gt;0,B655='גליון נתונים-פנימי'!$D$3,MOD(MID(REPT(0,9-LEN(C655))&amp;C655,1,1)+MID("0246813579",MID(REPT(0,9-LEN(C655))&amp;C655,2,1)+1,1)+MID(REPT(0,9-LEN(C655))&amp;C655,3,1)+MID("0246813579",MID(REPT(0,9-LEN(C655))&amp;C655,4,1)+1,1)+MID(REPT(0,9-LEN(C655))&amp;C655,5,1)+MID("0246813579",MID(REPT(0,9-LEN(C655))&amp;C655,6,1)+1,1)+MID(REPT(0,9-LEN(C655))&amp;C655,7,1)+MID("0246813579",MID(REPT(0,9-LEN(C655))&amp;C655,8,1)+1,1)+MID(REPT(0,9-LEN(C655))&amp;C655,9,1),10)=0='גליון נתונים-פנימי'!$F$2,B655='גליון נתונים-פנימי'!$D$3),TRUE,"סוג זיהוי או מספר ת.ז לא תקינים")</f>
        <v>סוג זיהוי או מספר ת.ז לא תקינים</v>
      </c>
      <c r="M655" s="12" t="str">
        <f>IF(OR(I655='גליון נתונים-פנימי'!$F$2,J655='גליון נתונים-פנימי'!$F$2),"","סוג או מס' זיהוי אינם תקינים")</f>
        <v>סוג או מס' זיהוי אינם תקינים</v>
      </c>
      <c r="N655" s="12" t="b">
        <f t="shared" si="32"/>
        <v>0</v>
      </c>
      <c r="O655" s="12" t="b">
        <f t="shared" si="32"/>
        <v>1</v>
      </c>
      <c r="P655" s="12" t="b">
        <f t="shared" si="33"/>
        <v>1</v>
      </c>
    </row>
    <row r="656" spans="1:16" x14ac:dyDescent="0.25">
      <c r="A656" s="12">
        <v>653</v>
      </c>
      <c r="B656" s="12"/>
      <c r="C656" s="13"/>
      <c r="D656" s="12"/>
      <c r="E656" s="12" t="s">
        <v>36</v>
      </c>
      <c r="F656" s="12"/>
      <c r="G656" s="14"/>
      <c r="H656" s="6" t="str">
        <f t="shared" si="31"/>
        <v/>
      </c>
      <c r="I656" s="12" t="str">
        <f>IF(AND(LEN(B656)&gt;0,B656='גליון נתונים-פנימי'!$D$4,LEN(C656)=8),TRUE,"סוג זיהוי או מס' דרכון לא תקין")</f>
        <v>סוג זיהוי או מס' דרכון לא תקין</v>
      </c>
      <c r="J656" s="12" t="str">
        <f>IF(AND(LEN(B656)&gt;0,B656='גליון נתונים-פנימי'!$D$3,MOD(MID(REPT(0,9-LEN(C656))&amp;C656,1,1)+MID("0246813579",MID(REPT(0,9-LEN(C656))&amp;C656,2,1)+1,1)+MID(REPT(0,9-LEN(C656))&amp;C656,3,1)+MID("0246813579",MID(REPT(0,9-LEN(C656))&amp;C656,4,1)+1,1)+MID(REPT(0,9-LEN(C656))&amp;C656,5,1)+MID("0246813579",MID(REPT(0,9-LEN(C656))&amp;C656,6,1)+1,1)+MID(REPT(0,9-LEN(C656))&amp;C656,7,1)+MID("0246813579",MID(REPT(0,9-LEN(C656))&amp;C656,8,1)+1,1)+MID(REPT(0,9-LEN(C656))&amp;C656,9,1),10)=0='גליון נתונים-פנימי'!$F$2,B656='גליון נתונים-פנימי'!$D$3),TRUE,"סוג זיהוי או מספר ת.ז לא תקינים")</f>
        <v>סוג זיהוי או מספר ת.ז לא תקינים</v>
      </c>
      <c r="M656" s="12" t="str">
        <f>IF(OR(I656='גליון נתונים-פנימי'!$F$2,J656='גליון נתונים-פנימי'!$F$2),"","סוג או מס' זיהוי אינם תקינים")</f>
        <v>סוג או מס' זיהוי אינם תקינים</v>
      </c>
      <c r="N656" s="12" t="b">
        <f t="shared" si="32"/>
        <v>0</v>
      </c>
      <c r="O656" s="12" t="b">
        <f t="shared" si="32"/>
        <v>1</v>
      </c>
      <c r="P656" s="12" t="b">
        <f t="shared" si="33"/>
        <v>1</v>
      </c>
    </row>
    <row r="657" spans="1:16" x14ac:dyDescent="0.25">
      <c r="A657" s="12">
        <v>654</v>
      </c>
      <c r="B657" s="12"/>
      <c r="C657" s="13"/>
      <c r="D657" s="12"/>
      <c r="E657" s="12" t="s">
        <v>36</v>
      </c>
      <c r="F657" s="12"/>
      <c r="G657" s="14"/>
      <c r="H657" s="6" t="str">
        <f t="shared" si="31"/>
        <v/>
      </c>
      <c r="I657" s="12" t="str">
        <f>IF(AND(LEN(B657)&gt;0,B657='גליון נתונים-פנימי'!$D$4,LEN(C657)=8),TRUE,"סוג זיהוי או מס' דרכון לא תקין")</f>
        <v>סוג זיהוי או מס' דרכון לא תקין</v>
      </c>
      <c r="J657" s="12" t="str">
        <f>IF(AND(LEN(B657)&gt;0,B657='גליון נתונים-פנימי'!$D$3,MOD(MID(REPT(0,9-LEN(C657))&amp;C657,1,1)+MID("0246813579",MID(REPT(0,9-LEN(C657))&amp;C657,2,1)+1,1)+MID(REPT(0,9-LEN(C657))&amp;C657,3,1)+MID("0246813579",MID(REPT(0,9-LEN(C657))&amp;C657,4,1)+1,1)+MID(REPT(0,9-LEN(C657))&amp;C657,5,1)+MID("0246813579",MID(REPT(0,9-LEN(C657))&amp;C657,6,1)+1,1)+MID(REPT(0,9-LEN(C657))&amp;C657,7,1)+MID("0246813579",MID(REPT(0,9-LEN(C657))&amp;C657,8,1)+1,1)+MID(REPT(0,9-LEN(C657))&amp;C657,9,1),10)=0='גליון נתונים-פנימי'!$F$2,B657='גליון נתונים-פנימי'!$D$3),TRUE,"סוג זיהוי או מספר ת.ז לא תקינים")</f>
        <v>סוג זיהוי או מספר ת.ז לא תקינים</v>
      </c>
      <c r="M657" s="12" t="str">
        <f>IF(OR(I657='גליון נתונים-פנימי'!$F$2,J657='גליון נתונים-פנימי'!$F$2),"","סוג או מס' זיהוי אינם תקינים")</f>
        <v>סוג או מס' זיהוי אינם תקינים</v>
      </c>
      <c r="N657" s="12" t="b">
        <f t="shared" si="32"/>
        <v>0</v>
      </c>
      <c r="O657" s="12" t="b">
        <f t="shared" si="32"/>
        <v>1</v>
      </c>
      <c r="P657" s="12" t="b">
        <f t="shared" si="33"/>
        <v>1</v>
      </c>
    </row>
    <row r="658" spans="1:16" x14ac:dyDescent="0.25">
      <c r="A658" s="12">
        <v>655</v>
      </c>
      <c r="B658" s="12"/>
      <c r="C658" s="13"/>
      <c r="D658" s="12"/>
      <c r="E658" s="12" t="s">
        <v>36</v>
      </c>
      <c r="F658" s="12"/>
      <c r="G658" s="14"/>
      <c r="H658" s="6" t="str">
        <f t="shared" si="31"/>
        <v/>
      </c>
      <c r="I658" s="12" t="str">
        <f>IF(AND(LEN(B658)&gt;0,B658='גליון נתונים-פנימי'!$D$4,LEN(C658)=8),TRUE,"סוג זיהוי או מס' דרכון לא תקין")</f>
        <v>סוג זיהוי או מס' דרכון לא תקין</v>
      </c>
      <c r="J658" s="12" t="str">
        <f>IF(AND(LEN(B658)&gt;0,B658='גליון נתונים-פנימי'!$D$3,MOD(MID(REPT(0,9-LEN(C658))&amp;C658,1,1)+MID("0246813579",MID(REPT(0,9-LEN(C658))&amp;C658,2,1)+1,1)+MID(REPT(0,9-LEN(C658))&amp;C658,3,1)+MID("0246813579",MID(REPT(0,9-LEN(C658))&amp;C658,4,1)+1,1)+MID(REPT(0,9-LEN(C658))&amp;C658,5,1)+MID("0246813579",MID(REPT(0,9-LEN(C658))&amp;C658,6,1)+1,1)+MID(REPT(0,9-LEN(C658))&amp;C658,7,1)+MID("0246813579",MID(REPT(0,9-LEN(C658))&amp;C658,8,1)+1,1)+MID(REPT(0,9-LEN(C658))&amp;C658,9,1),10)=0='גליון נתונים-פנימי'!$F$2,B658='גליון נתונים-פנימי'!$D$3),TRUE,"סוג זיהוי או מספר ת.ז לא תקינים")</f>
        <v>סוג זיהוי או מספר ת.ז לא תקינים</v>
      </c>
      <c r="M658" s="12" t="str">
        <f>IF(OR(I658='גליון נתונים-פנימי'!$F$2,J658='גליון נתונים-פנימי'!$F$2),"","סוג או מס' זיהוי אינם תקינים")</f>
        <v>סוג או מס' זיהוי אינם תקינים</v>
      </c>
      <c r="N658" s="12" t="b">
        <f t="shared" si="32"/>
        <v>0</v>
      </c>
      <c r="O658" s="12" t="b">
        <f t="shared" si="32"/>
        <v>1</v>
      </c>
      <c r="P658" s="12" t="b">
        <f t="shared" si="33"/>
        <v>1</v>
      </c>
    </row>
    <row r="659" spans="1:16" x14ac:dyDescent="0.25">
      <c r="A659" s="12">
        <v>656</v>
      </c>
      <c r="B659" s="12"/>
      <c r="C659" s="13"/>
      <c r="D659" s="12"/>
      <c r="E659" s="12" t="s">
        <v>36</v>
      </c>
      <c r="F659" s="12"/>
      <c r="G659" s="14"/>
      <c r="H659" s="6" t="str">
        <f t="shared" si="31"/>
        <v/>
      </c>
      <c r="I659" s="12" t="str">
        <f>IF(AND(LEN(B659)&gt;0,B659='גליון נתונים-פנימי'!$D$4,LEN(C659)=8),TRUE,"סוג זיהוי או מס' דרכון לא תקין")</f>
        <v>סוג זיהוי או מס' דרכון לא תקין</v>
      </c>
      <c r="J659" s="12" t="str">
        <f>IF(AND(LEN(B659)&gt;0,B659='גליון נתונים-פנימי'!$D$3,MOD(MID(REPT(0,9-LEN(C659))&amp;C659,1,1)+MID("0246813579",MID(REPT(0,9-LEN(C659))&amp;C659,2,1)+1,1)+MID(REPT(0,9-LEN(C659))&amp;C659,3,1)+MID("0246813579",MID(REPT(0,9-LEN(C659))&amp;C659,4,1)+1,1)+MID(REPT(0,9-LEN(C659))&amp;C659,5,1)+MID("0246813579",MID(REPT(0,9-LEN(C659))&amp;C659,6,1)+1,1)+MID(REPT(0,9-LEN(C659))&amp;C659,7,1)+MID("0246813579",MID(REPT(0,9-LEN(C659))&amp;C659,8,1)+1,1)+MID(REPT(0,9-LEN(C659))&amp;C659,9,1),10)=0='גליון נתונים-פנימי'!$F$2,B659='גליון נתונים-פנימי'!$D$3),TRUE,"סוג זיהוי או מספר ת.ז לא תקינים")</f>
        <v>סוג זיהוי או מספר ת.ז לא תקינים</v>
      </c>
      <c r="M659" s="12" t="str">
        <f>IF(OR(I659='גליון נתונים-פנימי'!$F$2,J659='גליון נתונים-פנימי'!$F$2),"","סוג או מס' זיהוי אינם תקינים")</f>
        <v>סוג או מס' זיהוי אינם תקינים</v>
      </c>
      <c r="N659" s="12" t="b">
        <f t="shared" si="32"/>
        <v>0</v>
      </c>
      <c r="O659" s="12" t="b">
        <f t="shared" si="32"/>
        <v>1</v>
      </c>
      <c r="P659" s="12" t="b">
        <f t="shared" si="33"/>
        <v>1</v>
      </c>
    </row>
    <row r="660" spans="1:16" x14ac:dyDescent="0.25">
      <c r="A660" s="12">
        <v>657</v>
      </c>
      <c r="B660" s="12"/>
      <c r="C660" s="13"/>
      <c r="D660" s="12"/>
      <c r="E660" s="12" t="s">
        <v>36</v>
      </c>
      <c r="F660" s="12"/>
      <c r="G660" s="14"/>
      <c r="H660" s="6" t="str">
        <f t="shared" si="31"/>
        <v/>
      </c>
      <c r="I660" s="12" t="str">
        <f>IF(AND(LEN(B660)&gt;0,B660='גליון נתונים-פנימי'!$D$4,LEN(C660)=8),TRUE,"סוג זיהוי או מס' דרכון לא תקין")</f>
        <v>סוג זיהוי או מס' דרכון לא תקין</v>
      </c>
      <c r="J660" s="12" t="str">
        <f>IF(AND(LEN(B660)&gt;0,B660='גליון נתונים-פנימי'!$D$3,MOD(MID(REPT(0,9-LEN(C660))&amp;C660,1,1)+MID("0246813579",MID(REPT(0,9-LEN(C660))&amp;C660,2,1)+1,1)+MID(REPT(0,9-LEN(C660))&amp;C660,3,1)+MID("0246813579",MID(REPT(0,9-LEN(C660))&amp;C660,4,1)+1,1)+MID(REPT(0,9-LEN(C660))&amp;C660,5,1)+MID("0246813579",MID(REPT(0,9-LEN(C660))&amp;C660,6,1)+1,1)+MID(REPT(0,9-LEN(C660))&amp;C660,7,1)+MID("0246813579",MID(REPT(0,9-LEN(C660))&amp;C660,8,1)+1,1)+MID(REPT(0,9-LEN(C660))&amp;C660,9,1),10)=0='גליון נתונים-פנימי'!$F$2,B660='גליון נתונים-פנימי'!$D$3),TRUE,"סוג זיהוי או מספר ת.ז לא תקינים")</f>
        <v>סוג זיהוי או מספר ת.ז לא תקינים</v>
      </c>
      <c r="M660" s="12" t="str">
        <f>IF(OR(I660='גליון נתונים-פנימי'!$F$2,J660='גליון נתונים-פנימי'!$F$2),"","סוג או מס' זיהוי אינם תקינים")</f>
        <v>סוג או מס' זיהוי אינם תקינים</v>
      </c>
      <c r="N660" s="12" t="b">
        <f t="shared" si="32"/>
        <v>0</v>
      </c>
      <c r="O660" s="12" t="b">
        <f t="shared" si="32"/>
        <v>1</v>
      </c>
      <c r="P660" s="12" t="b">
        <f t="shared" si="33"/>
        <v>1</v>
      </c>
    </row>
    <row r="661" spans="1:16" x14ac:dyDescent="0.25">
      <c r="A661" s="12">
        <v>658</v>
      </c>
      <c r="B661" s="12"/>
      <c r="C661" s="13"/>
      <c r="D661" s="12"/>
      <c r="E661" s="12" t="s">
        <v>36</v>
      </c>
      <c r="F661" s="12"/>
      <c r="G661" s="14"/>
      <c r="H661" s="6" t="str">
        <f t="shared" si="31"/>
        <v/>
      </c>
      <c r="I661" s="12" t="str">
        <f>IF(AND(LEN(B661)&gt;0,B661='גליון נתונים-פנימי'!$D$4,LEN(C661)=8),TRUE,"סוג זיהוי או מס' דרכון לא תקין")</f>
        <v>סוג זיהוי או מס' דרכון לא תקין</v>
      </c>
      <c r="J661" s="12" t="str">
        <f>IF(AND(LEN(B661)&gt;0,B661='גליון נתונים-פנימי'!$D$3,MOD(MID(REPT(0,9-LEN(C661))&amp;C661,1,1)+MID("0246813579",MID(REPT(0,9-LEN(C661))&amp;C661,2,1)+1,1)+MID(REPT(0,9-LEN(C661))&amp;C661,3,1)+MID("0246813579",MID(REPT(0,9-LEN(C661))&amp;C661,4,1)+1,1)+MID(REPT(0,9-LEN(C661))&amp;C661,5,1)+MID("0246813579",MID(REPT(0,9-LEN(C661))&amp;C661,6,1)+1,1)+MID(REPT(0,9-LEN(C661))&amp;C661,7,1)+MID("0246813579",MID(REPT(0,9-LEN(C661))&amp;C661,8,1)+1,1)+MID(REPT(0,9-LEN(C661))&amp;C661,9,1),10)=0='גליון נתונים-פנימי'!$F$2,B661='גליון נתונים-פנימי'!$D$3),TRUE,"סוג זיהוי או מספר ת.ז לא תקינים")</f>
        <v>סוג זיהוי או מספר ת.ז לא תקינים</v>
      </c>
      <c r="M661" s="12" t="str">
        <f>IF(OR(I661='גליון נתונים-פנימי'!$F$2,J661='גליון נתונים-פנימי'!$F$2),"","סוג או מס' זיהוי אינם תקינים")</f>
        <v>סוג או מס' זיהוי אינם תקינים</v>
      </c>
      <c r="N661" s="12" t="b">
        <f t="shared" si="32"/>
        <v>0</v>
      </c>
      <c r="O661" s="12" t="b">
        <f t="shared" si="32"/>
        <v>1</v>
      </c>
      <c r="P661" s="12" t="b">
        <f t="shared" si="33"/>
        <v>1</v>
      </c>
    </row>
    <row r="662" spans="1:16" x14ac:dyDescent="0.25">
      <c r="A662" s="12">
        <v>659</v>
      </c>
      <c r="B662" s="12"/>
      <c r="C662" s="13"/>
      <c r="D662" s="12"/>
      <c r="E662" s="12" t="s">
        <v>36</v>
      </c>
      <c r="F662" s="12"/>
      <c r="G662" s="14"/>
      <c r="H662" s="6" t="str">
        <f t="shared" si="31"/>
        <v/>
      </c>
      <c r="I662" s="12" t="str">
        <f>IF(AND(LEN(B662)&gt;0,B662='גליון נתונים-פנימי'!$D$4,LEN(C662)=8),TRUE,"סוג זיהוי או מס' דרכון לא תקין")</f>
        <v>סוג זיהוי או מס' דרכון לא תקין</v>
      </c>
      <c r="J662" s="12" t="str">
        <f>IF(AND(LEN(B662)&gt;0,B662='גליון נתונים-פנימי'!$D$3,MOD(MID(REPT(0,9-LEN(C662))&amp;C662,1,1)+MID("0246813579",MID(REPT(0,9-LEN(C662))&amp;C662,2,1)+1,1)+MID(REPT(0,9-LEN(C662))&amp;C662,3,1)+MID("0246813579",MID(REPT(0,9-LEN(C662))&amp;C662,4,1)+1,1)+MID(REPT(0,9-LEN(C662))&amp;C662,5,1)+MID("0246813579",MID(REPT(0,9-LEN(C662))&amp;C662,6,1)+1,1)+MID(REPT(0,9-LEN(C662))&amp;C662,7,1)+MID("0246813579",MID(REPT(0,9-LEN(C662))&amp;C662,8,1)+1,1)+MID(REPT(0,9-LEN(C662))&amp;C662,9,1),10)=0='גליון נתונים-פנימי'!$F$2,B662='גליון נתונים-פנימי'!$D$3),TRUE,"סוג זיהוי או מספר ת.ז לא תקינים")</f>
        <v>סוג זיהוי או מספר ת.ז לא תקינים</v>
      </c>
      <c r="M662" s="12" t="str">
        <f>IF(OR(I662='גליון נתונים-פנימי'!$F$2,J662='גליון נתונים-פנימי'!$F$2),"","סוג או מס' זיהוי אינם תקינים")</f>
        <v>סוג או מס' זיהוי אינם תקינים</v>
      </c>
      <c r="N662" s="12" t="b">
        <f t="shared" si="32"/>
        <v>0</v>
      </c>
      <c r="O662" s="12" t="b">
        <f t="shared" si="32"/>
        <v>1</v>
      </c>
      <c r="P662" s="12" t="b">
        <f t="shared" si="33"/>
        <v>1</v>
      </c>
    </row>
    <row r="663" spans="1:16" x14ac:dyDescent="0.25">
      <c r="A663" s="12">
        <v>660</v>
      </c>
      <c r="B663" s="12"/>
      <c r="C663" s="13"/>
      <c r="D663" s="12"/>
      <c r="E663" s="12" t="s">
        <v>36</v>
      </c>
      <c r="F663" s="12"/>
      <c r="G663" s="14"/>
      <c r="H663" s="6" t="str">
        <f t="shared" si="31"/>
        <v/>
      </c>
      <c r="I663" s="12" t="str">
        <f>IF(AND(LEN(B663)&gt;0,B663='גליון נתונים-פנימי'!$D$4,LEN(C663)=8),TRUE,"סוג זיהוי או מס' דרכון לא תקין")</f>
        <v>סוג זיהוי או מס' דרכון לא תקין</v>
      </c>
      <c r="J663" s="12" t="str">
        <f>IF(AND(LEN(B663)&gt;0,B663='גליון נתונים-פנימי'!$D$3,MOD(MID(REPT(0,9-LEN(C663))&amp;C663,1,1)+MID("0246813579",MID(REPT(0,9-LEN(C663))&amp;C663,2,1)+1,1)+MID(REPT(0,9-LEN(C663))&amp;C663,3,1)+MID("0246813579",MID(REPT(0,9-LEN(C663))&amp;C663,4,1)+1,1)+MID(REPT(0,9-LEN(C663))&amp;C663,5,1)+MID("0246813579",MID(REPT(0,9-LEN(C663))&amp;C663,6,1)+1,1)+MID(REPT(0,9-LEN(C663))&amp;C663,7,1)+MID("0246813579",MID(REPT(0,9-LEN(C663))&amp;C663,8,1)+1,1)+MID(REPT(0,9-LEN(C663))&amp;C663,9,1),10)=0='גליון נתונים-פנימי'!$F$2,B663='גליון נתונים-פנימי'!$D$3),TRUE,"סוג זיהוי או מספר ת.ז לא תקינים")</f>
        <v>סוג זיהוי או מספר ת.ז לא תקינים</v>
      </c>
      <c r="M663" s="12" t="str">
        <f>IF(OR(I663='גליון נתונים-פנימי'!$F$2,J663='גליון נתונים-פנימי'!$F$2),"","סוג או מס' זיהוי אינם תקינים")</f>
        <v>סוג או מס' זיהוי אינם תקינים</v>
      </c>
      <c r="N663" s="12" t="b">
        <f t="shared" si="32"/>
        <v>0</v>
      </c>
      <c r="O663" s="12" t="b">
        <f t="shared" si="32"/>
        <v>1</v>
      </c>
      <c r="P663" s="12" t="b">
        <f t="shared" si="33"/>
        <v>1</v>
      </c>
    </row>
    <row r="664" spans="1:16" x14ac:dyDescent="0.25">
      <c r="A664" s="12">
        <v>661</v>
      </c>
      <c r="B664" s="12"/>
      <c r="C664" s="13"/>
      <c r="D664" s="12"/>
      <c r="E664" s="12" t="s">
        <v>36</v>
      </c>
      <c r="F664" s="12"/>
      <c r="G664" s="14"/>
      <c r="H664" s="6" t="str">
        <f t="shared" si="31"/>
        <v/>
      </c>
      <c r="I664" s="12" t="str">
        <f>IF(AND(LEN(B664)&gt;0,B664='גליון נתונים-פנימי'!$D$4,LEN(C664)=8),TRUE,"סוג זיהוי או מס' דרכון לא תקין")</f>
        <v>סוג זיהוי או מס' דרכון לא תקין</v>
      </c>
      <c r="J664" s="12" t="str">
        <f>IF(AND(LEN(B664)&gt;0,B664='גליון נתונים-פנימי'!$D$3,MOD(MID(REPT(0,9-LEN(C664))&amp;C664,1,1)+MID("0246813579",MID(REPT(0,9-LEN(C664))&amp;C664,2,1)+1,1)+MID(REPT(0,9-LEN(C664))&amp;C664,3,1)+MID("0246813579",MID(REPT(0,9-LEN(C664))&amp;C664,4,1)+1,1)+MID(REPT(0,9-LEN(C664))&amp;C664,5,1)+MID("0246813579",MID(REPT(0,9-LEN(C664))&amp;C664,6,1)+1,1)+MID(REPT(0,9-LEN(C664))&amp;C664,7,1)+MID("0246813579",MID(REPT(0,9-LEN(C664))&amp;C664,8,1)+1,1)+MID(REPT(0,9-LEN(C664))&amp;C664,9,1),10)=0='גליון נתונים-פנימי'!$F$2,B664='גליון נתונים-פנימי'!$D$3),TRUE,"סוג זיהוי או מספר ת.ז לא תקינים")</f>
        <v>סוג זיהוי או מספר ת.ז לא תקינים</v>
      </c>
      <c r="M664" s="12" t="str">
        <f>IF(OR(I664='גליון נתונים-פנימי'!$F$2,J664='גליון נתונים-פנימי'!$F$2),"","סוג או מס' זיהוי אינם תקינים")</f>
        <v>סוג או מס' זיהוי אינם תקינים</v>
      </c>
      <c r="N664" s="12" t="b">
        <f t="shared" si="32"/>
        <v>0</v>
      </c>
      <c r="O664" s="12" t="b">
        <f t="shared" si="32"/>
        <v>1</v>
      </c>
      <c r="P664" s="12" t="b">
        <f t="shared" si="33"/>
        <v>1</v>
      </c>
    </row>
    <row r="665" spans="1:16" x14ac:dyDescent="0.25">
      <c r="A665" s="12">
        <v>662</v>
      </c>
      <c r="B665" s="12"/>
      <c r="C665" s="13"/>
      <c r="D665" s="12"/>
      <c r="E665" s="12" t="s">
        <v>36</v>
      </c>
      <c r="F665" s="12"/>
      <c r="G665" s="14"/>
      <c r="H665" s="6" t="str">
        <f t="shared" si="31"/>
        <v/>
      </c>
      <c r="I665" s="12" t="str">
        <f>IF(AND(LEN(B665)&gt;0,B665='גליון נתונים-פנימי'!$D$4,LEN(C665)=8),TRUE,"סוג זיהוי או מס' דרכון לא תקין")</f>
        <v>סוג זיהוי או מס' דרכון לא תקין</v>
      </c>
      <c r="J665" s="12" t="str">
        <f>IF(AND(LEN(B665)&gt;0,B665='גליון נתונים-פנימי'!$D$3,MOD(MID(REPT(0,9-LEN(C665))&amp;C665,1,1)+MID("0246813579",MID(REPT(0,9-LEN(C665))&amp;C665,2,1)+1,1)+MID(REPT(0,9-LEN(C665))&amp;C665,3,1)+MID("0246813579",MID(REPT(0,9-LEN(C665))&amp;C665,4,1)+1,1)+MID(REPT(0,9-LEN(C665))&amp;C665,5,1)+MID("0246813579",MID(REPT(0,9-LEN(C665))&amp;C665,6,1)+1,1)+MID(REPT(0,9-LEN(C665))&amp;C665,7,1)+MID("0246813579",MID(REPT(0,9-LEN(C665))&amp;C665,8,1)+1,1)+MID(REPT(0,9-LEN(C665))&amp;C665,9,1),10)=0='גליון נתונים-פנימי'!$F$2,B665='גליון נתונים-פנימי'!$D$3),TRUE,"סוג זיהוי או מספר ת.ז לא תקינים")</f>
        <v>סוג זיהוי או מספר ת.ז לא תקינים</v>
      </c>
      <c r="M665" s="12" t="str">
        <f>IF(OR(I665='גליון נתונים-פנימי'!$F$2,J665='גליון נתונים-פנימי'!$F$2),"","סוג או מס' זיהוי אינם תקינים")</f>
        <v>סוג או מס' זיהוי אינם תקינים</v>
      </c>
      <c r="N665" s="12" t="b">
        <f t="shared" si="32"/>
        <v>0</v>
      </c>
      <c r="O665" s="12" t="b">
        <f t="shared" si="32"/>
        <v>1</v>
      </c>
      <c r="P665" s="12" t="b">
        <f t="shared" si="33"/>
        <v>1</v>
      </c>
    </row>
    <row r="666" spans="1:16" x14ac:dyDescent="0.25">
      <c r="A666" s="12">
        <v>663</v>
      </c>
      <c r="B666" s="12"/>
      <c r="C666" s="13"/>
      <c r="D666" s="12"/>
      <c r="E666" s="12" t="s">
        <v>36</v>
      </c>
      <c r="F666" s="12"/>
      <c r="G666" s="14"/>
      <c r="H666" s="6" t="str">
        <f t="shared" si="31"/>
        <v/>
      </c>
      <c r="I666" s="12" t="str">
        <f>IF(AND(LEN(B666)&gt;0,B666='גליון נתונים-פנימי'!$D$4,LEN(C666)=8),TRUE,"סוג זיהוי או מס' דרכון לא תקין")</f>
        <v>סוג זיהוי או מס' דרכון לא תקין</v>
      </c>
      <c r="J666" s="12" t="str">
        <f>IF(AND(LEN(B666)&gt;0,B666='גליון נתונים-פנימי'!$D$3,MOD(MID(REPT(0,9-LEN(C666))&amp;C666,1,1)+MID("0246813579",MID(REPT(0,9-LEN(C666))&amp;C666,2,1)+1,1)+MID(REPT(0,9-LEN(C666))&amp;C666,3,1)+MID("0246813579",MID(REPT(0,9-LEN(C666))&amp;C666,4,1)+1,1)+MID(REPT(0,9-LEN(C666))&amp;C666,5,1)+MID("0246813579",MID(REPT(0,9-LEN(C666))&amp;C666,6,1)+1,1)+MID(REPT(0,9-LEN(C666))&amp;C666,7,1)+MID("0246813579",MID(REPT(0,9-LEN(C666))&amp;C666,8,1)+1,1)+MID(REPT(0,9-LEN(C666))&amp;C666,9,1),10)=0='גליון נתונים-פנימי'!$F$2,B666='גליון נתונים-פנימי'!$D$3),TRUE,"סוג זיהוי או מספר ת.ז לא תקינים")</f>
        <v>סוג זיהוי או מספר ת.ז לא תקינים</v>
      </c>
      <c r="M666" s="12" t="str">
        <f>IF(OR(I666='גליון נתונים-פנימי'!$F$2,J666='גליון נתונים-פנימי'!$F$2),"","סוג או מס' זיהוי אינם תקינים")</f>
        <v>סוג או מס' זיהוי אינם תקינים</v>
      </c>
      <c r="N666" s="12" t="b">
        <f t="shared" si="32"/>
        <v>0</v>
      </c>
      <c r="O666" s="12" t="b">
        <f t="shared" si="32"/>
        <v>1</v>
      </c>
      <c r="P666" s="12" t="b">
        <f t="shared" si="33"/>
        <v>1</v>
      </c>
    </row>
    <row r="667" spans="1:16" x14ac:dyDescent="0.25">
      <c r="A667" s="12">
        <v>664</v>
      </c>
      <c r="B667" s="12"/>
      <c r="C667" s="13"/>
      <c r="D667" s="12"/>
      <c r="E667" s="12" t="s">
        <v>36</v>
      </c>
      <c r="F667" s="12"/>
      <c r="G667" s="14"/>
      <c r="H667" s="6" t="str">
        <f t="shared" si="31"/>
        <v/>
      </c>
      <c r="I667" s="12" t="str">
        <f>IF(AND(LEN(B667)&gt;0,B667='גליון נתונים-פנימי'!$D$4,LEN(C667)=8),TRUE,"סוג זיהוי או מס' דרכון לא תקין")</f>
        <v>סוג זיהוי או מס' דרכון לא תקין</v>
      </c>
      <c r="J667" s="12" t="str">
        <f>IF(AND(LEN(B667)&gt;0,B667='גליון נתונים-פנימי'!$D$3,MOD(MID(REPT(0,9-LEN(C667))&amp;C667,1,1)+MID("0246813579",MID(REPT(0,9-LEN(C667))&amp;C667,2,1)+1,1)+MID(REPT(0,9-LEN(C667))&amp;C667,3,1)+MID("0246813579",MID(REPT(0,9-LEN(C667))&amp;C667,4,1)+1,1)+MID(REPT(0,9-LEN(C667))&amp;C667,5,1)+MID("0246813579",MID(REPT(0,9-LEN(C667))&amp;C667,6,1)+1,1)+MID(REPT(0,9-LEN(C667))&amp;C667,7,1)+MID("0246813579",MID(REPT(0,9-LEN(C667))&amp;C667,8,1)+1,1)+MID(REPT(0,9-LEN(C667))&amp;C667,9,1),10)=0='גליון נתונים-פנימי'!$F$2,B667='גליון נתונים-פנימי'!$D$3),TRUE,"סוג זיהוי או מספר ת.ז לא תקינים")</f>
        <v>סוג זיהוי או מספר ת.ז לא תקינים</v>
      </c>
      <c r="M667" s="12" t="str">
        <f>IF(OR(I667='גליון נתונים-פנימי'!$F$2,J667='גליון נתונים-פנימי'!$F$2),"","סוג או מס' זיהוי אינם תקינים")</f>
        <v>סוג או מס' זיהוי אינם תקינים</v>
      </c>
      <c r="N667" s="12" t="b">
        <f t="shared" si="32"/>
        <v>0</v>
      </c>
      <c r="O667" s="12" t="b">
        <f t="shared" si="32"/>
        <v>1</v>
      </c>
      <c r="P667" s="12" t="b">
        <f t="shared" si="33"/>
        <v>1</v>
      </c>
    </row>
    <row r="668" spans="1:16" x14ac:dyDescent="0.25">
      <c r="A668" s="12">
        <v>665</v>
      </c>
      <c r="B668" s="12"/>
      <c r="C668" s="13"/>
      <c r="D668" s="12"/>
      <c r="E668" s="12" t="s">
        <v>36</v>
      </c>
      <c r="F668" s="12"/>
      <c r="G668" s="14"/>
      <c r="H668" s="6" t="str">
        <f t="shared" si="31"/>
        <v/>
      </c>
      <c r="I668" s="12" t="str">
        <f>IF(AND(LEN(B668)&gt;0,B668='גליון נתונים-פנימי'!$D$4,LEN(C668)=8),TRUE,"סוג זיהוי או מס' דרכון לא תקין")</f>
        <v>סוג זיהוי או מס' דרכון לא תקין</v>
      </c>
      <c r="J668" s="12" t="str">
        <f>IF(AND(LEN(B668)&gt;0,B668='גליון נתונים-פנימי'!$D$3,MOD(MID(REPT(0,9-LEN(C668))&amp;C668,1,1)+MID("0246813579",MID(REPT(0,9-LEN(C668))&amp;C668,2,1)+1,1)+MID(REPT(0,9-LEN(C668))&amp;C668,3,1)+MID("0246813579",MID(REPT(0,9-LEN(C668))&amp;C668,4,1)+1,1)+MID(REPT(0,9-LEN(C668))&amp;C668,5,1)+MID("0246813579",MID(REPT(0,9-LEN(C668))&amp;C668,6,1)+1,1)+MID(REPT(0,9-LEN(C668))&amp;C668,7,1)+MID("0246813579",MID(REPT(0,9-LEN(C668))&amp;C668,8,1)+1,1)+MID(REPT(0,9-LEN(C668))&amp;C668,9,1),10)=0='גליון נתונים-פנימי'!$F$2,B668='גליון נתונים-פנימי'!$D$3),TRUE,"סוג זיהוי או מספר ת.ז לא תקינים")</f>
        <v>סוג זיהוי או מספר ת.ז לא תקינים</v>
      </c>
      <c r="M668" s="12" t="str">
        <f>IF(OR(I668='גליון נתונים-פנימי'!$F$2,J668='גליון נתונים-פנימי'!$F$2),"","סוג או מס' זיהוי אינם תקינים")</f>
        <v>סוג או מס' זיהוי אינם תקינים</v>
      </c>
      <c r="N668" s="12" t="b">
        <f t="shared" si="32"/>
        <v>0</v>
      </c>
      <c r="O668" s="12" t="b">
        <f t="shared" si="32"/>
        <v>1</v>
      </c>
      <c r="P668" s="12" t="b">
        <f t="shared" si="33"/>
        <v>1</v>
      </c>
    </row>
    <row r="669" spans="1:16" x14ac:dyDescent="0.25">
      <c r="A669" s="12">
        <v>666</v>
      </c>
      <c r="B669" s="12"/>
      <c r="C669" s="13"/>
      <c r="D669" s="12"/>
      <c r="E669" s="12" t="s">
        <v>36</v>
      </c>
      <c r="F669" s="12"/>
      <c r="G669" s="14"/>
      <c r="H669" s="6" t="str">
        <f t="shared" si="31"/>
        <v/>
      </c>
      <c r="I669" s="12" t="str">
        <f>IF(AND(LEN(B669)&gt;0,B669='גליון נתונים-פנימי'!$D$4,LEN(C669)=8),TRUE,"סוג זיהוי או מס' דרכון לא תקין")</f>
        <v>סוג זיהוי או מס' דרכון לא תקין</v>
      </c>
      <c r="J669" s="12" t="str">
        <f>IF(AND(LEN(B669)&gt;0,B669='גליון נתונים-פנימי'!$D$3,MOD(MID(REPT(0,9-LEN(C669))&amp;C669,1,1)+MID("0246813579",MID(REPT(0,9-LEN(C669))&amp;C669,2,1)+1,1)+MID(REPT(0,9-LEN(C669))&amp;C669,3,1)+MID("0246813579",MID(REPT(0,9-LEN(C669))&amp;C669,4,1)+1,1)+MID(REPT(0,9-LEN(C669))&amp;C669,5,1)+MID("0246813579",MID(REPT(0,9-LEN(C669))&amp;C669,6,1)+1,1)+MID(REPT(0,9-LEN(C669))&amp;C669,7,1)+MID("0246813579",MID(REPT(0,9-LEN(C669))&amp;C669,8,1)+1,1)+MID(REPT(0,9-LEN(C669))&amp;C669,9,1),10)=0='גליון נתונים-פנימי'!$F$2,B669='גליון נתונים-פנימי'!$D$3),TRUE,"סוג זיהוי או מספר ת.ז לא תקינים")</f>
        <v>סוג זיהוי או מספר ת.ז לא תקינים</v>
      </c>
      <c r="M669" s="12" t="str">
        <f>IF(OR(I669='גליון נתונים-פנימי'!$F$2,J669='גליון נתונים-פנימי'!$F$2),"","סוג או מס' זיהוי אינם תקינים")</f>
        <v>סוג או מס' זיהוי אינם תקינים</v>
      </c>
      <c r="N669" s="12" t="b">
        <f t="shared" si="32"/>
        <v>0</v>
      </c>
      <c r="O669" s="12" t="b">
        <f t="shared" si="32"/>
        <v>1</v>
      </c>
      <c r="P669" s="12" t="b">
        <f t="shared" si="33"/>
        <v>1</v>
      </c>
    </row>
    <row r="670" spans="1:16" x14ac:dyDescent="0.25">
      <c r="A670" s="12">
        <v>667</v>
      </c>
      <c r="B670" s="12"/>
      <c r="C670" s="13"/>
      <c r="D670" s="12"/>
      <c r="E670" s="12" t="s">
        <v>36</v>
      </c>
      <c r="F670" s="12"/>
      <c r="G670" s="14"/>
      <c r="H670" s="6" t="str">
        <f t="shared" si="31"/>
        <v/>
      </c>
      <c r="I670" s="12" t="str">
        <f>IF(AND(LEN(B670)&gt;0,B670='גליון נתונים-פנימי'!$D$4,LEN(C670)=8),TRUE,"סוג זיהוי או מס' דרכון לא תקין")</f>
        <v>סוג זיהוי או מס' דרכון לא תקין</v>
      </c>
      <c r="J670" s="12" t="str">
        <f>IF(AND(LEN(B670)&gt;0,B670='גליון נתונים-פנימי'!$D$3,MOD(MID(REPT(0,9-LEN(C670))&amp;C670,1,1)+MID("0246813579",MID(REPT(0,9-LEN(C670))&amp;C670,2,1)+1,1)+MID(REPT(0,9-LEN(C670))&amp;C670,3,1)+MID("0246813579",MID(REPT(0,9-LEN(C670))&amp;C670,4,1)+1,1)+MID(REPT(0,9-LEN(C670))&amp;C670,5,1)+MID("0246813579",MID(REPT(0,9-LEN(C670))&amp;C670,6,1)+1,1)+MID(REPT(0,9-LEN(C670))&amp;C670,7,1)+MID("0246813579",MID(REPT(0,9-LEN(C670))&amp;C670,8,1)+1,1)+MID(REPT(0,9-LEN(C670))&amp;C670,9,1),10)=0='גליון נתונים-פנימי'!$F$2,B670='גליון נתונים-פנימי'!$D$3),TRUE,"סוג זיהוי או מספר ת.ז לא תקינים")</f>
        <v>סוג זיהוי או מספר ת.ז לא תקינים</v>
      </c>
      <c r="M670" s="12" t="str">
        <f>IF(OR(I670='גליון נתונים-פנימי'!$F$2,J670='גליון נתונים-פנימי'!$F$2),"","סוג או מס' זיהוי אינם תקינים")</f>
        <v>סוג או מס' זיהוי אינם תקינים</v>
      </c>
      <c r="N670" s="12" t="b">
        <f t="shared" si="32"/>
        <v>0</v>
      </c>
      <c r="O670" s="12" t="b">
        <f t="shared" si="32"/>
        <v>1</v>
      </c>
      <c r="P670" s="12" t="b">
        <f t="shared" si="33"/>
        <v>1</v>
      </c>
    </row>
    <row r="671" spans="1:16" x14ac:dyDescent="0.25">
      <c r="A671" s="12">
        <v>668</v>
      </c>
      <c r="B671" s="12"/>
      <c r="C671" s="13"/>
      <c r="D671" s="12"/>
      <c r="E671" s="12" t="s">
        <v>36</v>
      </c>
      <c r="F671" s="12"/>
      <c r="G671" s="14"/>
      <c r="H671" s="6" t="str">
        <f t="shared" si="31"/>
        <v/>
      </c>
      <c r="I671" s="12" t="str">
        <f>IF(AND(LEN(B671)&gt;0,B671='גליון נתונים-פנימי'!$D$4,LEN(C671)=8),TRUE,"סוג זיהוי או מס' דרכון לא תקין")</f>
        <v>סוג זיהוי או מס' דרכון לא תקין</v>
      </c>
      <c r="J671" s="12" t="str">
        <f>IF(AND(LEN(B671)&gt;0,B671='גליון נתונים-פנימי'!$D$3,MOD(MID(REPT(0,9-LEN(C671))&amp;C671,1,1)+MID("0246813579",MID(REPT(0,9-LEN(C671))&amp;C671,2,1)+1,1)+MID(REPT(0,9-LEN(C671))&amp;C671,3,1)+MID("0246813579",MID(REPT(0,9-LEN(C671))&amp;C671,4,1)+1,1)+MID(REPT(0,9-LEN(C671))&amp;C671,5,1)+MID("0246813579",MID(REPT(0,9-LEN(C671))&amp;C671,6,1)+1,1)+MID(REPT(0,9-LEN(C671))&amp;C671,7,1)+MID("0246813579",MID(REPT(0,9-LEN(C671))&amp;C671,8,1)+1,1)+MID(REPT(0,9-LEN(C671))&amp;C671,9,1),10)=0='גליון נתונים-פנימי'!$F$2,B671='גליון נתונים-פנימי'!$D$3),TRUE,"סוג זיהוי או מספר ת.ז לא תקינים")</f>
        <v>סוג זיהוי או מספר ת.ז לא תקינים</v>
      </c>
      <c r="M671" s="12" t="str">
        <f>IF(OR(I671='גליון נתונים-פנימי'!$F$2,J671='גליון נתונים-פנימי'!$F$2),"","סוג או מס' זיהוי אינם תקינים")</f>
        <v>סוג או מס' זיהוי אינם תקינים</v>
      </c>
      <c r="N671" s="12" t="b">
        <f t="shared" si="32"/>
        <v>0</v>
      </c>
      <c r="O671" s="12" t="b">
        <f t="shared" si="32"/>
        <v>1</v>
      </c>
      <c r="P671" s="12" t="b">
        <f t="shared" si="33"/>
        <v>1</v>
      </c>
    </row>
    <row r="672" spans="1:16" x14ac:dyDescent="0.25">
      <c r="A672" s="12">
        <v>669</v>
      </c>
      <c r="B672" s="12"/>
      <c r="C672" s="13"/>
      <c r="D672" s="12"/>
      <c r="E672" s="12" t="s">
        <v>36</v>
      </c>
      <c r="F672" s="12"/>
      <c r="G672" s="14"/>
      <c r="H672" s="6" t="str">
        <f t="shared" si="31"/>
        <v/>
      </c>
      <c r="I672" s="12" t="str">
        <f>IF(AND(LEN(B672)&gt;0,B672='גליון נתונים-פנימי'!$D$4,LEN(C672)=8),TRUE,"סוג זיהוי או מס' דרכון לא תקין")</f>
        <v>סוג זיהוי או מס' דרכון לא תקין</v>
      </c>
      <c r="J672" s="12" t="str">
        <f>IF(AND(LEN(B672)&gt;0,B672='גליון נתונים-פנימי'!$D$3,MOD(MID(REPT(0,9-LEN(C672))&amp;C672,1,1)+MID("0246813579",MID(REPT(0,9-LEN(C672))&amp;C672,2,1)+1,1)+MID(REPT(0,9-LEN(C672))&amp;C672,3,1)+MID("0246813579",MID(REPT(0,9-LEN(C672))&amp;C672,4,1)+1,1)+MID(REPT(0,9-LEN(C672))&amp;C672,5,1)+MID("0246813579",MID(REPT(0,9-LEN(C672))&amp;C672,6,1)+1,1)+MID(REPT(0,9-LEN(C672))&amp;C672,7,1)+MID("0246813579",MID(REPT(0,9-LEN(C672))&amp;C672,8,1)+1,1)+MID(REPT(0,9-LEN(C672))&amp;C672,9,1),10)=0='גליון נתונים-פנימי'!$F$2,B672='גליון נתונים-פנימי'!$D$3),TRUE,"סוג זיהוי או מספר ת.ז לא תקינים")</f>
        <v>סוג זיהוי או מספר ת.ז לא תקינים</v>
      </c>
      <c r="M672" s="12" t="str">
        <f>IF(OR(I672='גליון נתונים-פנימי'!$F$2,J672='גליון נתונים-פנימי'!$F$2),"","סוג או מס' זיהוי אינם תקינים")</f>
        <v>סוג או מס' זיהוי אינם תקינים</v>
      </c>
      <c r="N672" s="12" t="b">
        <f t="shared" si="32"/>
        <v>0</v>
      </c>
      <c r="O672" s="12" t="b">
        <f t="shared" si="32"/>
        <v>1</v>
      </c>
      <c r="P672" s="12" t="b">
        <f t="shared" si="33"/>
        <v>1</v>
      </c>
    </row>
    <row r="673" spans="1:16" x14ac:dyDescent="0.25">
      <c r="A673" s="12">
        <v>670</v>
      </c>
      <c r="B673" s="12"/>
      <c r="C673" s="13"/>
      <c r="D673" s="12"/>
      <c r="E673" s="12" t="s">
        <v>36</v>
      </c>
      <c r="F673" s="12"/>
      <c r="G673" s="14"/>
      <c r="H673" s="6" t="str">
        <f t="shared" si="31"/>
        <v/>
      </c>
      <c r="I673" s="12" t="str">
        <f>IF(AND(LEN(B673)&gt;0,B673='גליון נתונים-פנימי'!$D$4,LEN(C673)=8),TRUE,"סוג זיהוי או מס' דרכון לא תקין")</f>
        <v>סוג זיהוי או מס' דרכון לא תקין</v>
      </c>
      <c r="J673" s="12" t="str">
        <f>IF(AND(LEN(B673)&gt;0,B673='גליון נתונים-פנימי'!$D$3,MOD(MID(REPT(0,9-LEN(C673))&amp;C673,1,1)+MID("0246813579",MID(REPT(0,9-LEN(C673))&amp;C673,2,1)+1,1)+MID(REPT(0,9-LEN(C673))&amp;C673,3,1)+MID("0246813579",MID(REPT(0,9-LEN(C673))&amp;C673,4,1)+1,1)+MID(REPT(0,9-LEN(C673))&amp;C673,5,1)+MID("0246813579",MID(REPT(0,9-LEN(C673))&amp;C673,6,1)+1,1)+MID(REPT(0,9-LEN(C673))&amp;C673,7,1)+MID("0246813579",MID(REPT(0,9-LEN(C673))&amp;C673,8,1)+1,1)+MID(REPT(0,9-LEN(C673))&amp;C673,9,1),10)=0='גליון נתונים-פנימי'!$F$2,B673='גליון נתונים-פנימי'!$D$3),TRUE,"סוג זיהוי או מספר ת.ז לא תקינים")</f>
        <v>סוג זיהוי או מספר ת.ז לא תקינים</v>
      </c>
      <c r="M673" s="12" t="str">
        <f>IF(OR(I673='גליון נתונים-פנימי'!$F$2,J673='גליון נתונים-פנימי'!$F$2),"","סוג או מס' זיהוי אינם תקינים")</f>
        <v>סוג או מס' זיהוי אינם תקינים</v>
      </c>
      <c r="N673" s="12" t="b">
        <f t="shared" si="32"/>
        <v>0</v>
      </c>
      <c r="O673" s="12" t="b">
        <f t="shared" si="32"/>
        <v>1</v>
      </c>
      <c r="P673" s="12" t="b">
        <f t="shared" si="33"/>
        <v>1</v>
      </c>
    </row>
    <row r="674" spans="1:16" x14ac:dyDescent="0.25">
      <c r="A674" s="12">
        <v>671</v>
      </c>
      <c r="B674" s="12"/>
      <c r="C674" s="13"/>
      <c r="D674" s="12"/>
      <c r="E674" s="12" t="s">
        <v>36</v>
      </c>
      <c r="F674" s="12"/>
      <c r="G674" s="14"/>
      <c r="H674" s="6" t="str">
        <f t="shared" si="31"/>
        <v/>
      </c>
      <c r="I674" s="12" t="str">
        <f>IF(AND(LEN(B674)&gt;0,B674='גליון נתונים-פנימי'!$D$4,LEN(C674)=8),TRUE,"סוג זיהוי או מס' דרכון לא תקין")</f>
        <v>סוג זיהוי או מס' דרכון לא תקין</v>
      </c>
      <c r="J674" s="12" t="str">
        <f>IF(AND(LEN(B674)&gt;0,B674='גליון נתונים-פנימי'!$D$3,MOD(MID(REPT(0,9-LEN(C674))&amp;C674,1,1)+MID("0246813579",MID(REPT(0,9-LEN(C674))&amp;C674,2,1)+1,1)+MID(REPT(0,9-LEN(C674))&amp;C674,3,1)+MID("0246813579",MID(REPT(0,9-LEN(C674))&amp;C674,4,1)+1,1)+MID(REPT(0,9-LEN(C674))&amp;C674,5,1)+MID("0246813579",MID(REPT(0,9-LEN(C674))&amp;C674,6,1)+1,1)+MID(REPT(0,9-LEN(C674))&amp;C674,7,1)+MID("0246813579",MID(REPT(0,9-LEN(C674))&amp;C674,8,1)+1,1)+MID(REPT(0,9-LEN(C674))&amp;C674,9,1),10)=0='גליון נתונים-פנימי'!$F$2,B674='גליון נתונים-פנימי'!$D$3),TRUE,"סוג זיהוי או מספר ת.ז לא תקינים")</f>
        <v>סוג זיהוי או מספר ת.ז לא תקינים</v>
      </c>
      <c r="M674" s="12" t="str">
        <f>IF(OR(I674='גליון נתונים-פנימי'!$F$2,J674='גליון נתונים-פנימי'!$F$2),"","סוג או מס' זיהוי אינם תקינים")</f>
        <v>סוג או מס' זיהוי אינם תקינים</v>
      </c>
      <c r="N674" s="12" t="b">
        <f t="shared" si="32"/>
        <v>0</v>
      </c>
      <c r="O674" s="12" t="b">
        <f t="shared" si="32"/>
        <v>1</v>
      </c>
      <c r="P674" s="12" t="b">
        <f t="shared" si="33"/>
        <v>1</v>
      </c>
    </row>
    <row r="675" spans="1:16" x14ac:dyDescent="0.25">
      <c r="A675" s="12">
        <v>672</v>
      </c>
      <c r="B675" s="12"/>
      <c r="C675" s="13"/>
      <c r="D675" s="12"/>
      <c r="E675" s="12" t="s">
        <v>36</v>
      </c>
      <c r="F675" s="12"/>
      <c r="G675" s="14"/>
      <c r="H675" s="6" t="str">
        <f t="shared" si="31"/>
        <v/>
      </c>
      <c r="I675" s="12" t="str">
        <f>IF(AND(LEN(B675)&gt;0,B675='גליון נתונים-פנימי'!$D$4,LEN(C675)=8),TRUE,"סוג זיהוי או מס' דרכון לא תקין")</f>
        <v>סוג זיהוי או מס' דרכון לא תקין</v>
      </c>
      <c r="J675" s="12" t="str">
        <f>IF(AND(LEN(B675)&gt;0,B675='גליון נתונים-פנימי'!$D$3,MOD(MID(REPT(0,9-LEN(C675))&amp;C675,1,1)+MID("0246813579",MID(REPT(0,9-LEN(C675))&amp;C675,2,1)+1,1)+MID(REPT(0,9-LEN(C675))&amp;C675,3,1)+MID("0246813579",MID(REPT(0,9-LEN(C675))&amp;C675,4,1)+1,1)+MID(REPT(0,9-LEN(C675))&amp;C675,5,1)+MID("0246813579",MID(REPT(0,9-LEN(C675))&amp;C675,6,1)+1,1)+MID(REPT(0,9-LEN(C675))&amp;C675,7,1)+MID("0246813579",MID(REPT(0,9-LEN(C675))&amp;C675,8,1)+1,1)+MID(REPT(0,9-LEN(C675))&amp;C675,9,1),10)=0='גליון נתונים-פנימי'!$F$2,B675='גליון נתונים-פנימי'!$D$3),TRUE,"סוג זיהוי או מספר ת.ז לא תקינים")</f>
        <v>סוג זיהוי או מספר ת.ז לא תקינים</v>
      </c>
      <c r="M675" s="12" t="str">
        <f>IF(OR(I675='גליון נתונים-פנימי'!$F$2,J675='גליון נתונים-פנימי'!$F$2),"","סוג או מס' זיהוי אינם תקינים")</f>
        <v>סוג או מס' זיהוי אינם תקינים</v>
      </c>
      <c r="N675" s="12" t="b">
        <f t="shared" si="32"/>
        <v>0</v>
      </c>
      <c r="O675" s="12" t="b">
        <f t="shared" si="32"/>
        <v>1</v>
      </c>
      <c r="P675" s="12" t="b">
        <f t="shared" si="33"/>
        <v>1</v>
      </c>
    </row>
    <row r="676" spans="1:16" x14ac:dyDescent="0.25">
      <c r="A676" s="12">
        <v>673</v>
      </c>
      <c r="B676" s="12"/>
      <c r="C676" s="13"/>
      <c r="D676" s="12"/>
      <c r="E676" s="12" t="s">
        <v>36</v>
      </c>
      <c r="F676" s="12"/>
      <c r="G676" s="14"/>
      <c r="H676" s="6" t="str">
        <f t="shared" si="31"/>
        <v/>
      </c>
      <c r="I676" s="12" t="str">
        <f>IF(AND(LEN(B676)&gt;0,B676='גליון נתונים-פנימי'!$D$4,LEN(C676)=8),TRUE,"סוג זיהוי או מס' דרכון לא תקין")</f>
        <v>סוג זיהוי או מס' דרכון לא תקין</v>
      </c>
      <c r="J676" s="12" t="str">
        <f>IF(AND(LEN(B676)&gt;0,B676='גליון נתונים-פנימי'!$D$3,MOD(MID(REPT(0,9-LEN(C676))&amp;C676,1,1)+MID("0246813579",MID(REPT(0,9-LEN(C676))&amp;C676,2,1)+1,1)+MID(REPT(0,9-LEN(C676))&amp;C676,3,1)+MID("0246813579",MID(REPT(0,9-LEN(C676))&amp;C676,4,1)+1,1)+MID(REPT(0,9-LEN(C676))&amp;C676,5,1)+MID("0246813579",MID(REPT(0,9-LEN(C676))&amp;C676,6,1)+1,1)+MID(REPT(0,9-LEN(C676))&amp;C676,7,1)+MID("0246813579",MID(REPT(0,9-LEN(C676))&amp;C676,8,1)+1,1)+MID(REPT(0,9-LEN(C676))&amp;C676,9,1),10)=0='גליון נתונים-פנימי'!$F$2,B676='גליון נתונים-פנימי'!$D$3),TRUE,"סוג זיהוי או מספר ת.ז לא תקינים")</f>
        <v>סוג זיהוי או מספר ת.ז לא תקינים</v>
      </c>
      <c r="M676" s="12" t="str">
        <f>IF(OR(I676='גליון נתונים-פנימי'!$F$2,J676='גליון נתונים-פנימי'!$F$2),"","סוג או מס' זיהוי אינם תקינים")</f>
        <v>סוג או מס' זיהוי אינם תקינים</v>
      </c>
      <c r="N676" s="12" t="b">
        <f t="shared" si="32"/>
        <v>0</v>
      </c>
      <c r="O676" s="12" t="b">
        <f t="shared" si="32"/>
        <v>1</v>
      </c>
      <c r="P676" s="12" t="b">
        <f t="shared" si="33"/>
        <v>1</v>
      </c>
    </row>
    <row r="677" spans="1:16" x14ac:dyDescent="0.25">
      <c r="A677" s="12">
        <v>674</v>
      </c>
      <c r="B677" s="12"/>
      <c r="C677" s="13"/>
      <c r="D677" s="12"/>
      <c r="E677" s="12" t="s">
        <v>36</v>
      </c>
      <c r="F677" s="12"/>
      <c r="G677" s="14"/>
      <c r="H677" s="6" t="str">
        <f t="shared" si="31"/>
        <v/>
      </c>
      <c r="I677" s="12" t="str">
        <f>IF(AND(LEN(B677)&gt;0,B677='גליון נתונים-פנימי'!$D$4,LEN(C677)=8),TRUE,"סוג זיהוי או מס' דרכון לא תקין")</f>
        <v>סוג זיהוי או מס' דרכון לא תקין</v>
      </c>
      <c r="J677" s="12" t="str">
        <f>IF(AND(LEN(B677)&gt;0,B677='גליון נתונים-פנימי'!$D$3,MOD(MID(REPT(0,9-LEN(C677))&amp;C677,1,1)+MID("0246813579",MID(REPT(0,9-LEN(C677))&amp;C677,2,1)+1,1)+MID(REPT(0,9-LEN(C677))&amp;C677,3,1)+MID("0246813579",MID(REPT(0,9-LEN(C677))&amp;C677,4,1)+1,1)+MID(REPT(0,9-LEN(C677))&amp;C677,5,1)+MID("0246813579",MID(REPT(0,9-LEN(C677))&amp;C677,6,1)+1,1)+MID(REPT(0,9-LEN(C677))&amp;C677,7,1)+MID("0246813579",MID(REPT(0,9-LEN(C677))&amp;C677,8,1)+1,1)+MID(REPT(0,9-LEN(C677))&amp;C677,9,1),10)=0='גליון נתונים-פנימי'!$F$2,B677='גליון נתונים-פנימי'!$D$3),TRUE,"סוג זיהוי או מספר ת.ז לא תקינים")</f>
        <v>סוג זיהוי או מספר ת.ז לא תקינים</v>
      </c>
      <c r="M677" s="12" t="str">
        <f>IF(OR(I677='גליון נתונים-פנימי'!$F$2,J677='גליון נתונים-פנימי'!$F$2),"","סוג או מס' זיהוי אינם תקינים")</f>
        <v>סוג או מס' זיהוי אינם תקינים</v>
      </c>
      <c r="N677" s="12" t="b">
        <f t="shared" si="32"/>
        <v>0</v>
      </c>
      <c r="O677" s="12" t="b">
        <f t="shared" si="32"/>
        <v>1</v>
      </c>
      <c r="P677" s="12" t="b">
        <f t="shared" si="33"/>
        <v>1</v>
      </c>
    </row>
    <row r="678" spans="1:16" x14ac:dyDescent="0.25">
      <c r="A678" s="12">
        <v>675</v>
      </c>
      <c r="B678" s="12"/>
      <c r="C678" s="13"/>
      <c r="D678" s="12"/>
      <c r="E678" s="12" t="s">
        <v>36</v>
      </c>
      <c r="F678" s="12"/>
      <c r="G678" s="14"/>
      <c r="H678" s="6" t="str">
        <f t="shared" si="31"/>
        <v/>
      </c>
      <c r="I678" s="12" t="str">
        <f>IF(AND(LEN(B678)&gt;0,B678='גליון נתונים-פנימי'!$D$4,LEN(C678)=8),TRUE,"סוג זיהוי או מס' דרכון לא תקין")</f>
        <v>סוג זיהוי או מס' דרכון לא תקין</v>
      </c>
      <c r="J678" s="12" t="str">
        <f>IF(AND(LEN(B678)&gt;0,B678='גליון נתונים-פנימי'!$D$3,MOD(MID(REPT(0,9-LEN(C678))&amp;C678,1,1)+MID("0246813579",MID(REPT(0,9-LEN(C678))&amp;C678,2,1)+1,1)+MID(REPT(0,9-LEN(C678))&amp;C678,3,1)+MID("0246813579",MID(REPT(0,9-LEN(C678))&amp;C678,4,1)+1,1)+MID(REPT(0,9-LEN(C678))&amp;C678,5,1)+MID("0246813579",MID(REPT(0,9-LEN(C678))&amp;C678,6,1)+1,1)+MID(REPT(0,9-LEN(C678))&amp;C678,7,1)+MID("0246813579",MID(REPT(0,9-LEN(C678))&amp;C678,8,1)+1,1)+MID(REPT(0,9-LEN(C678))&amp;C678,9,1),10)=0='גליון נתונים-פנימי'!$F$2,B678='גליון נתונים-פנימי'!$D$3),TRUE,"סוג זיהוי או מספר ת.ז לא תקינים")</f>
        <v>סוג זיהוי או מספר ת.ז לא תקינים</v>
      </c>
      <c r="M678" s="12" t="str">
        <f>IF(OR(I678='גליון נתונים-פנימי'!$F$2,J678='גליון נתונים-פנימי'!$F$2),"","סוג או מס' זיהוי אינם תקינים")</f>
        <v>סוג או מס' זיהוי אינם תקינים</v>
      </c>
      <c r="N678" s="12" t="b">
        <f t="shared" si="32"/>
        <v>0</v>
      </c>
      <c r="O678" s="12" t="b">
        <f t="shared" si="32"/>
        <v>1</v>
      </c>
      <c r="P678" s="12" t="b">
        <f t="shared" si="33"/>
        <v>1</v>
      </c>
    </row>
    <row r="679" spans="1:16" x14ac:dyDescent="0.25">
      <c r="A679" s="12">
        <v>676</v>
      </c>
      <c r="B679" s="12"/>
      <c r="C679" s="13"/>
      <c r="D679" s="12"/>
      <c r="E679" s="12" t="s">
        <v>36</v>
      </c>
      <c r="F679" s="12"/>
      <c r="G679" s="14"/>
      <c r="H679" s="6" t="str">
        <f t="shared" si="31"/>
        <v/>
      </c>
      <c r="I679" s="12" t="str">
        <f>IF(AND(LEN(B679)&gt;0,B679='גליון נתונים-פנימי'!$D$4,LEN(C679)=8),TRUE,"סוג זיהוי או מס' דרכון לא תקין")</f>
        <v>סוג זיהוי או מס' דרכון לא תקין</v>
      </c>
      <c r="J679" s="12" t="str">
        <f>IF(AND(LEN(B679)&gt;0,B679='גליון נתונים-פנימי'!$D$3,MOD(MID(REPT(0,9-LEN(C679))&amp;C679,1,1)+MID("0246813579",MID(REPT(0,9-LEN(C679))&amp;C679,2,1)+1,1)+MID(REPT(0,9-LEN(C679))&amp;C679,3,1)+MID("0246813579",MID(REPT(0,9-LEN(C679))&amp;C679,4,1)+1,1)+MID(REPT(0,9-LEN(C679))&amp;C679,5,1)+MID("0246813579",MID(REPT(0,9-LEN(C679))&amp;C679,6,1)+1,1)+MID(REPT(0,9-LEN(C679))&amp;C679,7,1)+MID("0246813579",MID(REPT(0,9-LEN(C679))&amp;C679,8,1)+1,1)+MID(REPT(0,9-LEN(C679))&amp;C679,9,1),10)=0='גליון נתונים-פנימי'!$F$2,B679='גליון נתונים-פנימי'!$D$3),TRUE,"סוג זיהוי או מספר ת.ז לא תקינים")</f>
        <v>סוג זיהוי או מספר ת.ז לא תקינים</v>
      </c>
      <c r="M679" s="12" t="str">
        <f>IF(OR(I679='גליון נתונים-פנימי'!$F$2,J679='גליון נתונים-פנימי'!$F$2),"","סוג או מס' זיהוי אינם תקינים")</f>
        <v>סוג או מס' זיהוי אינם תקינים</v>
      </c>
      <c r="N679" s="12" t="b">
        <f t="shared" si="32"/>
        <v>0</v>
      </c>
      <c r="O679" s="12" t="b">
        <f t="shared" si="32"/>
        <v>1</v>
      </c>
      <c r="P679" s="12" t="b">
        <f t="shared" si="33"/>
        <v>1</v>
      </c>
    </row>
    <row r="680" spans="1:16" x14ac:dyDescent="0.25">
      <c r="A680" s="12">
        <v>677</v>
      </c>
      <c r="B680" s="12"/>
      <c r="C680" s="13"/>
      <c r="D680" s="12"/>
      <c r="E680" s="12" t="s">
        <v>36</v>
      </c>
      <c r="F680" s="12"/>
      <c r="G680" s="14"/>
      <c r="H680" s="6" t="str">
        <f t="shared" si="31"/>
        <v/>
      </c>
      <c r="I680" s="12" t="str">
        <f>IF(AND(LEN(B680)&gt;0,B680='גליון נתונים-פנימי'!$D$4,LEN(C680)=8),TRUE,"סוג זיהוי או מס' דרכון לא תקין")</f>
        <v>סוג זיהוי או מס' דרכון לא תקין</v>
      </c>
      <c r="J680" s="12" t="str">
        <f>IF(AND(LEN(B680)&gt;0,B680='גליון נתונים-פנימי'!$D$3,MOD(MID(REPT(0,9-LEN(C680))&amp;C680,1,1)+MID("0246813579",MID(REPT(0,9-LEN(C680))&amp;C680,2,1)+1,1)+MID(REPT(0,9-LEN(C680))&amp;C680,3,1)+MID("0246813579",MID(REPT(0,9-LEN(C680))&amp;C680,4,1)+1,1)+MID(REPT(0,9-LEN(C680))&amp;C680,5,1)+MID("0246813579",MID(REPT(0,9-LEN(C680))&amp;C680,6,1)+1,1)+MID(REPT(0,9-LEN(C680))&amp;C680,7,1)+MID("0246813579",MID(REPT(0,9-LEN(C680))&amp;C680,8,1)+1,1)+MID(REPT(0,9-LEN(C680))&amp;C680,9,1),10)=0='גליון נתונים-פנימי'!$F$2,B680='גליון נתונים-פנימי'!$D$3),TRUE,"סוג זיהוי או מספר ת.ז לא תקינים")</f>
        <v>סוג זיהוי או מספר ת.ז לא תקינים</v>
      </c>
      <c r="M680" s="12" t="str">
        <f>IF(OR(I680='גליון נתונים-פנימי'!$F$2,J680='גליון נתונים-פנימי'!$F$2),"","סוג או מס' זיהוי אינם תקינים")</f>
        <v>סוג או מס' זיהוי אינם תקינים</v>
      </c>
      <c r="N680" s="12" t="b">
        <f t="shared" si="32"/>
        <v>0</v>
      </c>
      <c r="O680" s="12" t="b">
        <f t="shared" si="32"/>
        <v>1</v>
      </c>
      <c r="P680" s="12" t="b">
        <f t="shared" si="33"/>
        <v>1</v>
      </c>
    </row>
    <row r="681" spans="1:16" x14ac:dyDescent="0.25">
      <c r="A681" s="12">
        <v>678</v>
      </c>
      <c r="B681" s="12"/>
      <c r="C681" s="13"/>
      <c r="D681" s="12"/>
      <c r="E681" s="12" t="s">
        <v>36</v>
      </c>
      <c r="F681" s="12"/>
      <c r="G681" s="14"/>
      <c r="H681" s="6" t="str">
        <f t="shared" si="31"/>
        <v/>
      </c>
      <c r="I681" s="12" t="str">
        <f>IF(AND(LEN(B681)&gt;0,B681='גליון נתונים-פנימי'!$D$4,LEN(C681)=8),TRUE,"סוג זיהוי או מס' דרכון לא תקין")</f>
        <v>סוג זיהוי או מס' דרכון לא תקין</v>
      </c>
      <c r="J681" s="12" t="str">
        <f>IF(AND(LEN(B681)&gt;0,B681='גליון נתונים-פנימי'!$D$3,MOD(MID(REPT(0,9-LEN(C681))&amp;C681,1,1)+MID("0246813579",MID(REPT(0,9-LEN(C681))&amp;C681,2,1)+1,1)+MID(REPT(0,9-LEN(C681))&amp;C681,3,1)+MID("0246813579",MID(REPT(0,9-LEN(C681))&amp;C681,4,1)+1,1)+MID(REPT(0,9-LEN(C681))&amp;C681,5,1)+MID("0246813579",MID(REPT(0,9-LEN(C681))&amp;C681,6,1)+1,1)+MID(REPT(0,9-LEN(C681))&amp;C681,7,1)+MID("0246813579",MID(REPT(0,9-LEN(C681))&amp;C681,8,1)+1,1)+MID(REPT(0,9-LEN(C681))&amp;C681,9,1),10)=0='גליון נתונים-פנימי'!$F$2,B681='גליון נתונים-פנימי'!$D$3),TRUE,"סוג זיהוי או מספר ת.ז לא תקינים")</f>
        <v>סוג זיהוי או מספר ת.ז לא תקינים</v>
      </c>
      <c r="M681" s="12" t="str">
        <f>IF(OR(I681='גליון נתונים-פנימי'!$F$2,J681='גליון נתונים-פנימי'!$F$2),"","סוג או מס' זיהוי אינם תקינים")</f>
        <v>סוג או מס' זיהוי אינם תקינים</v>
      </c>
      <c r="N681" s="12" t="b">
        <f t="shared" si="32"/>
        <v>0</v>
      </c>
      <c r="O681" s="12" t="b">
        <f t="shared" si="32"/>
        <v>1</v>
      </c>
      <c r="P681" s="12" t="b">
        <f t="shared" si="33"/>
        <v>1</v>
      </c>
    </row>
    <row r="682" spans="1:16" x14ac:dyDescent="0.25">
      <c r="A682" s="12">
        <v>679</v>
      </c>
      <c r="B682" s="12"/>
      <c r="C682" s="13"/>
      <c r="D682" s="12"/>
      <c r="E682" s="12" t="s">
        <v>36</v>
      </c>
      <c r="F682" s="12"/>
      <c r="G682" s="14"/>
      <c r="H682" s="6" t="str">
        <f t="shared" si="31"/>
        <v/>
      </c>
      <c r="I682" s="12" t="str">
        <f>IF(AND(LEN(B682)&gt;0,B682='גליון נתונים-פנימי'!$D$4,LEN(C682)=8),TRUE,"סוג זיהוי או מס' דרכון לא תקין")</f>
        <v>סוג זיהוי או מס' דרכון לא תקין</v>
      </c>
      <c r="J682" s="12" t="str">
        <f>IF(AND(LEN(B682)&gt;0,B682='גליון נתונים-פנימי'!$D$3,MOD(MID(REPT(0,9-LEN(C682))&amp;C682,1,1)+MID("0246813579",MID(REPT(0,9-LEN(C682))&amp;C682,2,1)+1,1)+MID(REPT(0,9-LEN(C682))&amp;C682,3,1)+MID("0246813579",MID(REPT(0,9-LEN(C682))&amp;C682,4,1)+1,1)+MID(REPT(0,9-LEN(C682))&amp;C682,5,1)+MID("0246813579",MID(REPT(0,9-LEN(C682))&amp;C682,6,1)+1,1)+MID(REPT(0,9-LEN(C682))&amp;C682,7,1)+MID("0246813579",MID(REPT(0,9-LEN(C682))&amp;C682,8,1)+1,1)+MID(REPT(0,9-LEN(C682))&amp;C682,9,1),10)=0='גליון נתונים-פנימי'!$F$2,B682='גליון נתונים-פנימי'!$D$3),TRUE,"סוג זיהוי או מספר ת.ז לא תקינים")</f>
        <v>סוג זיהוי או מספר ת.ז לא תקינים</v>
      </c>
      <c r="M682" s="12" t="str">
        <f>IF(OR(I682='גליון נתונים-פנימי'!$F$2,J682='גליון נתונים-פנימי'!$F$2),"","סוג או מס' זיהוי אינם תקינים")</f>
        <v>סוג או מס' זיהוי אינם תקינים</v>
      </c>
      <c r="N682" s="12" t="b">
        <f t="shared" si="32"/>
        <v>0</v>
      </c>
      <c r="O682" s="12" t="b">
        <f t="shared" si="32"/>
        <v>1</v>
      </c>
      <c r="P682" s="12" t="b">
        <f t="shared" si="33"/>
        <v>1</v>
      </c>
    </row>
    <row r="683" spans="1:16" x14ac:dyDescent="0.25">
      <c r="A683" s="12">
        <v>680</v>
      </c>
      <c r="B683" s="12"/>
      <c r="C683" s="13"/>
      <c r="D683" s="12"/>
      <c r="E683" s="12" t="s">
        <v>36</v>
      </c>
      <c r="F683" s="12"/>
      <c r="G683" s="14"/>
      <c r="H683" s="6" t="str">
        <f t="shared" si="31"/>
        <v/>
      </c>
      <c r="I683" s="12" t="str">
        <f>IF(AND(LEN(B683)&gt;0,B683='גליון נתונים-פנימי'!$D$4,LEN(C683)=8),TRUE,"סוג זיהוי או מס' דרכון לא תקין")</f>
        <v>סוג זיהוי או מס' דרכון לא תקין</v>
      </c>
      <c r="J683" s="12" t="str">
        <f>IF(AND(LEN(B683)&gt;0,B683='גליון נתונים-פנימי'!$D$3,MOD(MID(REPT(0,9-LEN(C683))&amp;C683,1,1)+MID("0246813579",MID(REPT(0,9-LEN(C683))&amp;C683,2,1)+1,1)+MID(REPT(0,9-LEN(C683))&amp;C683,3,1)+MID("0246813579",MID(REPT(0,9-LEN(C683))&amp;C683,4,1)+1,1)+MID(REPT(0,9-LEN(C683))&amp;C683,5,1)+MID("0246813579",MID(REPT(0,9-LEN(C683))&amp;C683,6,1)+1,1)+MID(REPT(0,9-LEN(C683))&amp;C683,7,1)+MID("0246813579",MID(REPT(0,9-LEN(C683))&amp;C683,8,1)+1,1)+MID(REPT(0,9-LEN(C683))&amp;C683,9,1),10)=0='גליון נתונים-פנימי'!$F$2,B683='גליון נתונים-פנימי'!$D$3),TRUE,"סוג זיהוי או מספר ת.ז לא תקינים")</f>
        <v>סוג זיהוי או מספר ת.ז לא תקינים</v>
      </c>
      <c r="M683" s="12" t="str">
        <f>IF(OR(I683='גליון נתונים-פנימי'!$F$2,J683='גליון נתונים-פנימי'!$F$2),"","סוג או מס' זיהוי אינם תקינים")</f>
        <v>סוג או מס' זיהוי אינם תקינים</v>
      </c>
      <c r="N683" s="12" t="b">
        <f t="shared" si="32"/>
        <v>0</v>
      </c>
      <c r="O683" s="12" t="b">
        <f t="shared" si="32"/>
        <v>1</v>
      </c>
      <c r="P683" s="12" t="b">
        <f t="shared" si="33"/>
        <v>1</v>
      </c>
    </row>
    <row r="684" spans="1:16" x14ac:dyDescent="0.25">
      <c r="A684" s="12">
        <v>681</v>
      </c>
      <c r="B684" s="12"/>
      <c r="C684" s="13"/>
      <c r="D684" s="12"/>
      <c r="E684" s="12" t="s">
        <v>36</v>
      </c>
      <c r="F684" s="12"/>
      <c r="G684" s="14"/>
      <c r="H684" s="6" t="str">
        <f t="shared" si="31"/>
        <v/>
      </c>
      <c r="I684" s="12" t="str">
        <f>IF(AND(LEN(B684)&gt;0,B684='גליון נתונים-פנימי'!$D$4,LEN(C684)=8),TRUE,"סוג זיהוי או מס' דרכון לא תקין")</f>
        <v>סוג זיהוי או מס' דרכון לא תקין</v>
      </c>
      <c r="J684" s="12" t="str">
        <f>IF(AND(LEN(B684)&gt;0,B684='גליון נתונים-פנימי'!$D$3,MOD(MID(REPT(0,9-LEN(C684))&amp;C684,1,1)+MID("0246813579",MID(REPT(0,9-LEN(C684))&amp;C684,2,1)+1,1)+MID(REPT(0,9-LEN(C684))&amp;C684,3,1)+MID("0246813579",MID(REPT(0,9-LEN(C684))&amp;C684,4,1)+1,1)+MID(REPT(0,9-LEN(C684))&amp;C684,5,1)+MID("0246813579",MID(REPT(0,9-LEN(C684))&amp;C684,6,1)+1,1)+MID(REPT(0,9-LEN(C684))&amp;C684,7,1)+MID("0246813579",MID(REPT(0,9-LEN(C684))&amp;C684,8,1)+1,1)+MID(REPT(0,9-LEN(C684))&amp;C684,9,1),10)=0='גליון נתונים-פנימי'!$F$2,B684='גליון נתונים-פנימי'!$D$3),TRUE,"סוג זיהוי או מספר ת.ז לא תקינים")</f>
        <v>סוג זיהוי או מספר ת.ז לא תקינים</v>
      </c>
      <c r="M684" s="12" t="str">
        <f>IF(OR(I684='גליון נתונים-פנימי'!$F$2,J684='גליון נתונים-פנימי'!$F$2),"","סוג או מס' זיהוי אינם תקינים")</f>
        <v>סוג או מס' זיהוי אינם תקינים</v>
      </c>
      <c r="N684" s="12" t="b">
        <f t="shared" si="32"/>
        <v>0</v>
      </c>
      <c r="O684" s="12" t="b">
        <f t="shared" si="32"/>
        <v>1</v>
      </c>
      <c r="P684" s="12" t="b">
        <f t="shared" si="33"/>
        <v>1</v>
      </c>
    </row>
    <row r="685" spans="1:16" x14ac:dyDescent="0.25">
      <c r="A685" s="12">
        <v>682</v>
      </c>
      <c r="B685" s="12"/>
      <c r="C685" s="13"/>
      <c r="D685" s="12"/>
      <c r="E685" s="12" t="s">
        <v>36</v>
      </c>
      <c r="F685" s="12"/>
      <c r="G685" s="14"/>
      <c r="H685" s="6" t="str">
        <f t="shared" si="31"/>
        <v/>
      </c>
      <c r="I685" s="12" t="str">
        <f>IF(AND(LEN(B685)&gt;0,B685='גליון נתונים-פנימי'!$D$4,LEN(C685)=8),TRUE,"סוג זיהוי או מס' דרכון לא תקין")</f>
        <v>סוג זיהוי או מס' דרכון לא תקין</v>
      </c>
      <c r="J685" s="12" t="str">
        <f>IF(AND(LEN(B685)&gt;0,B685='גליון נתונים-פנימי'!$D$3,MOD(MID(REPT(0,9-LEN(C685))&amp;C685,1,1)+MID("0246813579",MID(REPT(0,9-LEN(C685))&amp;C685,2,1)+1,1)+MID(REPT(0,9-LEN(C685))&amp;C685,3,1)+MID("0246813579",MID(REPT(0,9-LEN(C685))&amp;C685,4,1)+1,1)+MID(REPT(0,9-LEN(C685))&amp;C685,5,1)+MID("0246813579",MID(REPT(0,9-LEN(C685))&amp;C685,6,1)+1,1)+MID(REPT(0,9-LEN(C685))&amp;C685,7,1)+MID("0246813579",MID(REPT(0,9-LEN(C685))&amp;C685,8,1)+1,1)+MID(REPT(0,9-LEN(C685))&amp;C685,9,1),10)=0='גליון נתונים-פנימי'!$F$2,B685='גליון נתונים-פנימי'!$D$3),TRUE,"סוג זיהוי או מספר ת.ז לא תקינים")</f>
        <v>סוג זיהוי או מספר ת.ז לא תקינים</v>
      </c>
      <c r="M685" s="12" t="str">
        <f>IF(OR(I685='גליון נתונים-פנימי'!$F$2,J685='גליון נתונים-פנימי'!$F$2),"","סוג או מס' זיהוי אינם תקינים")</f>
        <v>סוג או מס' זיהוי אינם תקינים</v>
      </c>
      <c r="N685" s="12" t="b">
        <f t="shared" si="32"/>
        <v>0</v>
      </c>
      <c r="O685" s="12" t="b">
        <f t="shared" si="32"/>
        <v>1</v>
      </c>
      <c r="P685" s="12" t="b">
        <f t="shared" si="33"/>
        <v>1</v>
      </c>
    </row>
    <row r="686" spans="1:16" x14ac:dyDescent="0.25">
      <c r="A686" s="12">
        <v>683</v>
      </c>
      <c r="B686" s="12"/>
      <c r="C686" s="13"/>
      <c r="D686" s="12"/>
      <c r="E686" s="12" t="s">
        <v>36</v>
      </c>
      <c r="F686" s="12"/>
      <c r="G686" s="14"/>
      <c r="H686" s="6" t="str">
        <f t="shared" si="31"/>
        <v/>
      </c>
      <c r="I686" s="12" t="str">
        <f>IF(AND(LEN(B686)&gt;0,B686='גליון נתונים-פנימי'!$D$4,LEN(C686)=8),TRUE,"סוג זיהוי או מס' דרכון לא תקין")</f>
        <v>סוג זיהוי או מס' דרכון לא תקין</v>
      </c>
      <c r="J686" s="12" t="str">
        <f>IF(AND(LEN(B686)&gt;0,B686='גליון נתונים-פנימי'!$D$3,MOD(MID(REPT(0,9-LEN(C686))&amp;C686,1,1)+MID("0246813579",MID(REPT(0,9-LEN(C686))&amp;C686,2,1)+1,1)+MID(REPT(0,9-LEN(C686))&amp;C686,3,1)+MID("0246813579",MID(REPT(0,9-LEN(C686))&amp;C686,4,1)+1,1)+MID(REPT(0,9-LEN(C686))&amp;C686,5,1)+MID("0246813579",MID(REPT(0,9-LEN(C686))&amp;C686,6,1)+1,1)+MID(REPT(0,9-LEN(C686))&amp;C686,7,1)+MID("0246813579",MID(REPT(0,9-LEN(C686))&amp;C686,8,1)+1,1)+MID(REPT(0,9-LEN(C686))&amp;C686,9,1),10)=0='גליון נתונים-פנימי'!$F$2,B686='גליון נתונים-פנימי'!$D$3),TRUE,"סוג זיהוי או מספר ת.ז לא תקינים")</f>
        <v>סוג זיהוי או מספר ת.ז לא תקינים</v>
      </c>
      <c r="M686" s="12" t="str">
        <f>IF(OR(I686='גליון נתונים-פנימי'!$F$2,J686='גליון נתונים-פנימי'!$F$2),"","סוג או מס' זיהוי אינם תקינים")</f>
        <v>סוג או מס' זיהוי אינם תקינים</v>
      </c>
      <c r="N686" s="12" t="b">
        <f t="shared" si="32"/>
        <v>0</v>
      </c>
      <c r="O686" s="12" t="b">
        <f t="shared" si="32"/>
        <v>1</v>
      </c>
      <c r="P686" s="12" t="b">
        <f t="shared" si="33"/>
        <v>1</v>
      </c>
    </row>
    <row r="687" spans="1:16" x14ac:dyDescent="0.25">
      <c r="A687" s="12">
        <v>684</v>
      </c>
      <c r="B687" s="12"/>
      <c r="C687" s="13"/>
      <c r="D687" s="12"/>
      <c r="E687" s="12" t="s">
        <v>36</v>
      </c>
      <c r="F687" s="12"/>
      <c r="G687" s="14"/>
      <c r="H687" s="6" t="str">
        <f t="shared" si="31"/>
        <v/>
      </c>
      <c r="I687" s="12" t="str">
        <f>IF(AND(LEN(B687)&gt;0,B687='גליון נתונים-פנימי'!$D$4,LEN(C687)=8),TRUE,"סוג זיהוי או מס' דרכון לא תקין")</f>
        <v>סוג זיהוי או מס' דרכון לא תקין</v>
      </c>
      <c r="J687" s="12" t="str">
        <f>IF(AND(LEN(B687)&gt;0,B687='גליון נתונים-פנימי'!$D$3,MOD(MID(REPT(0,9-LEN(C687))&amp;C687,1,1)+MID("0246813579",MID(REPT(0,9-LEN(C687))&amp;C687,2,1)+1,1)+MID(REPT(0,9-LEN(C687))&amp;C687,3,1)+MID("0246813579",MID(REPT(0,9-LEN(C687))&amp;C687,4,1)+1,1)+MID(REPT(0,9-LEN(C687))&amp;C687,5,1)+MID("0246813579",MID(REPT(0,9-LEN(C687))&amp;C687,6,1)+1,1)+MID(REPT(0,9-LEN(C687))&amp;C687,7,1)+MID("0246813579",MID(REPT(0,9-LEN(C687))&amp;C687,8,1)+1,1)+MID(REPT(0,9-LEN(C687))&amp;C687,9,1),10)=0='גליון נתונים-פנימי'!$F$2,B687='גליון נתונים-פנימי'!$D$3),TRUE,"סוג זיהוי או מספר ת.ז לא תקינים")</f>
        <v>סוג זיהוי או מספר ת.ז לא תקינים</v>
      </c>
      <c r="M687" s="12" t="str">
        <f>IF(OR(I687='גליון נתונים-פנימי'!$F$2,J687='גליון נתונים-פנימי'!$F$2),"","סוג או מס' זיהוי אינם תקינים")</f>
        <v>סוג או מס' זיהוי אינם תקינים</v>
      </c>
      <c r="N687" s="12" t="b">
        <f t="shared" si="32"/>
        <v>0</v>
      </c>
      <c r="O687" s="12" t="b">
        <f t="shared" si="32"/>
        <v>1</v>
      </c>
      <c r="P687" s="12" t="b">
        <f t="shared" si="33"/>
        <v>1</v>
      </c>
    </row>
    <row r="688" spans="1:16" x14ac:dyDescent="0.25">
      <c r="A688" s="12">
        <v>685</v>
      </c>
      <c r="B688" s="12"/>
      <c r="C688" s="13"/>
      <c r="D688" s="12"/>
      <c r="E688" s="12" t="s">
        <v>36</v>
      </c>
      <c r="F688" s="12"/>
      <c r="G688" s="14"/>
      <c r="H688" s="6" t="str">
        <f t="shared" si="31"/>
        <v/>
      </c>
      <c r="I688" s="12" t="str">
        <f>IF(AND(LEN(B688)&gt;0,B688='גליון נתונים-פנימי'!$D$4,LEN(C688)=8),TRUE,"סוג זיהוי או מס' דרכון לא תקין")</f>
        <v>סוג זיהוי או מס' דרכון לא תקין</v>
      </c>
      <c r="J688" s="12" t="str">
        <f>IF(AND(LEN(B688)&gt;0,B688='גליון נתונים-פנימי'!$D$3,MOD(MID(REPT(0,9-LEN(C688))&amp;C688,1,1)+MID("0246813579",MID(REPT(0,9-LEN(C688))&amp;C688,2,1)+1,1)+MID(REPT(0,9-LEN(C688))&amp;C688,3,1)+MID("0246813579",MID(REPT(0,9-LEN(C688))&amp;C688,4,1)+1,1)+MID(REPT(0,9-LEN(C688))&amp;C688,5,1)+MID("0246813579",MID(REPT(0,9-LEN(C688))&amp;C688,6,1)+1,1)+MID(REPT(0,9-LEN(C688))&amp;C688,7,1)+MID("0246813579",MID(REPT(0,9-LEN(C688))&amp;C688,8,1)+1,1)+MID(REPT(0,9-LEN(C688))&amp;C688,9,1),10)=0='גליון נתונים-פנימי'!$F$2,B688='גליון נתונים-פנימי'!$D$3),TRUE,"סוג זיהוי או מספר ת.ז לא תקינים")</f>
        <v>סוג זיהוי או מספר ת.ז לא תקינים</v>
      </c>
      <c r="M688" s="12" t="str">
        <f>IF(OR(I688='גליון נתונים-פנימי'!$F$2,J688='גליון נתונים-פנימי'!$F$2),"","סוג או מס' זיהוי אינם תקינים")</f>
        <v>סוג או מס' זיהוי אינם תקינים</v>
      </c>
      <c r="N688" s="12" t="b">
        <f t="shared" si="32"/>
        <v>0</v>
      </c>
      <c r="O688" s="12" t="b">
        <f t="shared" si="32"/>
        <v>1</v>
      </c>
      <c r="P688" s="12" t="b">
        <f t="shared" si="33"/>
        <v>1</v>
      </c>
    </row>
    <row r="689" spans="1:16" x14ac:dyDescent="0.25">
      <c r="A689" s="12">
        <v>686</v>
      </c>
      <c r="B689" s="12"/>
      <c r="C689" s="13"/>
      <c r="D689" s="12"/>
      <c r="E689" s="12" t="s">
        <v>36</v>
      </c>
      <c r="F689" s="12"/>
      <c r="G689" s="14"/>
      <c r="H689" s="6" t="str">
        <f t="shared" si="31"/>
        <v/>
      </c>
      <c r="I689" s="12" t="str">
        <f>IF(AND(LEN(B689)&gt;0,B689='גליון נתונים-פנימי'!$D$4,LEN(C689)=8),TRUE,"סוג זיהוי או מס' דרכון לא תקין")</f>
        <v>סוג זיהוי או מס' דרכון לא תקין</v>
      </c>
      <c r="J689" s="12" t="str">
        <f>IF(AND(LEN(B689)&gt;0,B689='גליון נתונים-פנימי'!$D$3,MOD(MID(REPT(0,9-LEN(C689))&amp;C689,1,1)+MID("0246813579",MID(REPT(0,9-LEN(C689))&amp;C689,2,1)+1,1)+MID(REPT(0,9-LEN(C689))&amp;C689,3,1)+MID("0246813579",MID(REPT(0,9-LEN(C689))&amp;C689,4,1)+1,1)+MID(REPT(0,9-LEN(C689))&amp;C689,5,1)+MID("0246813579",MID(REPT(0,9-LEN(C689))&amp;C689,6,1)+1,1)+MID(REPT(0,9-LEN(C689))&amp;C689,7,1)+MID("0246813579",MID(REPT(0,9-LEN(C689))&amp;C689,8,1)+1,1)+MID(REPT(0,9-LEN(C689))&amp;C689,9,1),10)=0='גליון נתונים-פנימי'!$F$2,B689='גליון נתונים-פנימי'!$D$3),TRUE,"סוג זיהוי או מספר ת.ז לא תקינים")</f>
        <v>סוג זיהוי או מספר ת.ז לא תקינים</v>
      </c>
      <c r="M689" s="12" t="str">
        <f>IF(OR(I689='גליון נתונים-פנימי'!$F$2,J689='גליון נתונים-פנימי'!$F$2),"","סוג או מס' זיהוי אינם תקינים")</f>
        <v>סוג או מס' זיהוי אינם תקינים</v>
      </c>
      <c r="N689" s="12" t="b">
        <f t="shared" si="32"/>
        <v>0</v>
      </c>
      <c r="O689" s="12" t="b">
        <f t="shared" si="32"/>
        <v>1</v>
      </c>
      <c r="P689" s="12" t="b">
        <f t="shared" si="33"/>
        <v>1</v>
      </c>
    </row>
    <row r="690" spans="1:16" x14ac:dyDescent="0.25">
      <c r="A690" s="12">
        <v>687</v>
      </c>
      <c r="B690" s="12"/>
      <c r="C690" s="13"/>
      <c r="D690" s="12"/>
      <c r="E690" s="12" t="s">
        <v>36</v>
      </c>
      <c r="F690" s="12"/>
      <c r="G690" s="14"/>
      <c r="H690" s="6" t="str">
        <f t="shared" si="31"/>
        <v/>
      </c>
      <c r="I690" s="12" t="str">
        <f>IF(AND(LEN(B690)&gt;0,B690='גליון נתונים-פנימי'!$D$4,LEN(C690)=8),TRUE,"סוג זיהוי או מס' דרכון לא תקין")</f>
        <v>סוג זיהוי או מס' דרכון לא תקין</v>
      </c>
      <c r="J690" s="12" t="str">
        <f>IF(AND(LEN(B690)&gt;0,B690='גליון נתונים-פנימי'!$D$3,MOD(MID(REPT(0,9-LEN(C690))&amp;C690,1,1)+MID("0246813579",MID(REPT(0,9-LEN(C690))&amp;C690,2,1)+1,1)+MID(REPT(0,9-LEN(C690))&amp;C690,3,1)+MID("0246813579",MID(REPT(0,9-LEN(C690))&amp;C690,4,1)+1,1)+MID(REPT(0,9-LEN(C690))&amp;C690,5,1)+MID("0246813579",MID(REPT(0,9-LEN(C690))&amp;C690,6,1)+1,1)+MID(REPT(0,9-LEN(C690))&amp;C690,7,1)+MID("0246813579",MID(REPT(0,9-LEN(C690))&amp;C690,8,1)+1,1)+MID(REPT(0,9-LEN(C690))&amp;C690,9,1),10)=0='גליון נתונים-פנימי'!$F$2,B690='גליון נתונים-פנימי'!$D$3),TRUE,"סוג זיהוי או מספר ת.ז לא תקינים")</f>
        <v>סוג זיהוי או מספר ת.ז לא תקינים</v>
      </c>
      <c r="M690" s="12" t="str">
        <f>IF(OR(I690='גליון נתונים-פנימי'!$F$2,J690='גליון נתונים-פנימי'!$F$2),"","סוג או מס' זיהוי אינם תקינים")</f>
        <v>סוג או מס' זיהוי אינם תקינים</v>
      </c>
      <c r="N690" s="12" t="b">
        <f t="shared" si="32"/>
        <v>0</v>
      </c>
      <c r="O690" s="12" t="b">
        <f t="shared" si="32"/>
        <v>1</v>
      </c>
      <c r="P690" s="12" t="b">
        <f t="shared" si="33"/>
        <v>1</v>
      </c>
    </row>
    <row r="691" spans="1:16" x14ac:dyDescent="0.25">
      <c r="A691" s="12">
        <v>688</v>
      </c>
      <c r="B691" s="12"/>
      <c r="C691" s="13"/>
      <c r="D691" s="12"/>
      <c r="E691" s="12" t="s">
        <v>36</v>
      </c>
      <c r="F691" s="12"/>
      <c r="G691" s="14"/>
      <c r="H691" s="6" t="str">
        <f t="shared" si="31"/>
        <v/>
      </c>
      <c r="I691" s="12" t="str">
        <f>IF(AND(LEN(B691)&gt;0,B691='גליון נתונים-פנימי'!$D$4,LEN(C691)=8),TRUE,"סוג זיהוי או מס' דרכון לא תקין")</f>
        <v>סוג זיהוי או מס' דרכון לא תקין</v>
      </c>
      <c r="J691" s="12" t="str">
        <f>IF(AND(LEN(B691)&gt;0,B691='גליון נתונים-פנימי'!$D$3,MOD(MID(REPT(0,9-LEN(C691))&amp;C691,1,1)+MID("0246813579",MID(REPT(0,9-LEN(C691))&amp;C691,2,1)+1,1)+MID(REPT(0,9-LEN(C691))&amp;C691,3,1)+MID("0246813579",MID(REPT(0,9-LEN(C691))&amp;C691,4,1)+1,1)+MID(REPT(0,9-LEN(C691))&amp;C691,5,1)+MID("0246813579",MID(REPT(0,9-LEN(C691))&amp;C691,6,1)+1,1)+MID(REPT(0,9-LEN(C691))&amp;C691,7,1)+MID("0246813579",MID(REPT(0,9-LEN(C691))&amp;C691,8,1)+1,1)+MID(REPT(0,9-LEN(C691))&amp;C691,9,1),10)=0='גליון נתונים-פנימי'!$F$2,B691='גליון נתונים-פנימי'!$D$3),TRUE,"סוג זיהוי או מספר ת.ז לא תקינים")</f>
        <v>סוג זיהוי או מספר ת.ז לא תקינים</v>
      </c>
      <c r="M691" s="12" t="str">
        <f>IF(OR(I691='גליון נתונים-פנימי'!$F$2,J691='גליון נתונים-פנימי'!$F$2),"","סוג או מס' זיהוי אינם תקינים")</f>
        <v>סוג או מס' זיהוי אינם תקינים</v>
      </c>
      <c r="N691" s="12" t="b">
        <f t="shared" si="32"/>
        <v>0</v>
      </c>
      <c r="O691" s="12" t="b">
        <f t="shared" si="32"/>
        <v>1</v>
      </c>
      <c r="P691" s="12" t="b">
        <f t="shared" si="33"/>
        <v>1</v>
      </c>
    </row>
    <row r="692" spans="1:16" x14ac:dyDescent="0.25">
      <c r="A692" s="12">
        <v>689</v>
      </c>
      <c r="B692" s="12"/>
      <c r="C692" s="13"/>
      <c r="D692" s="12"/>
      <c r="E692" s="12" t="s">
        <v>36</v>
      </c>
      <c r="F692" s="12"/>
      <c r="G692" s="14"/>
      <c r="H692" s="6" t="str">
        <f t="shared" si="31"/>
        <v/>
      </c>
      <c r="I692" s="12" t="str">
        <f>IF(AND(LEN(B692)&gt;0,B692='גליון נתונים-פנימי'!$D$4,LEN(C692)=8),TRUE,"סוג זיהוי או מס' דרכון לא תקין")</f>
        <v>סוג זיהוי או מס' דרכון לא תקין</v>
      </c>
      <c r="J692" s="12" t="str">
        <f>IF(AND(LEN(B692)&gt;0,B692='גליון נתונים-פנימי'!$D$3,MOD(MID(REPT(0,9-LEN(C692))&amp;C692,1,1)+MID("0246813579",MID(REPT(0,9-LEN(C692))&amp;C692,2,1)+1,1)+MID(REPT(0,9-LEN(C692))&amp;C692,3,1)+MID("0246813579",MID(REPT(0,9-LEN(C692))&amp;C692,4,1)+1,1)+MID(REPT(0,9-LEN(C692))&amp;C692,5,1)+MID("0246813579",MID(REPT(0,9-LEN(C692))&amp;C692,6,1)+1,1)+MID(REPT(0,9-LEN(C692))&amp;C692,7,1)+MID("0246813579",MID(REPT(0,9-LEN(C692))&amp;C692,8,1)+1,1)+MID(REPT(0,9-LEN(C692))&amp;C692,9,1),10)=0='גליון נתונים-פנימי'!$F$2,B692='גליון נתונים-פנימי'!$D$3),TRUE,"סוג זיהוי או מספר ת.ז לא תקינים")</f>
        <v>סוג זיהוי או מספר ת.ז לא תקינים</v>
      </c>
      <c r="M692" s="12" t="str">
        <f>IF(OR(I692='גליון נתונים-פנימי'!$F$2,J692='גליון נתונים-פנימי'!$F$2),"","סוג או מס' זיהוי אינם תקינים")</f>
        <v>סוג או מס' זיהוי אינם תקינים</v>
      </c>
      <c r="N692" s="12" t="b">
        <f t="shared" si="32"/>
        <v>0</v>
      </c>
      <c r="O692" s="12" t="b">
        <f t="shared" si="32"/>
        <v>1</v>
      </c>
      <c r="P692" s="12" t="b">
        <f t="shared" si="33"/>
        <v>1</v>
      </c>
    </row>
    <row r="693" spans="1:16" x14ac:dyDescent="0.25">
      <c r="A693" s="12">
        <v>690</v>
      </c>
      <c r="B693" s="12"/>
      <c r="C693" s="13"/>
      <c r="D693" s="12"/>
      <c r="E693" s="12" t="s">
        <v>36</v>
      </c>
      <c r="F693" s="12"/>
      <c r="G693" s="14"/>
      <c r="H693" s="6" t="str">
        <f t="shared" si="31"/>
        <v/>
      </c>
      <c r="I693" s="12" t="str">
        <f>IF(AND(LEN(B693)&gt;0,B693='גליון נתונים-פנימי'!$D$4,LEN(C693)=8),TRUE,"סוג זיהוי או מס' דרכון לא תקין")</f>
        <v>סוג זיהוי או מס' דרכון לא תקין</v>
      </c>
      <c r="J693" s="12" t="str">
        <f>IF(AND(LEN(B693)&gt;0,B693='גליון נתונים-פנימי'!$D$3,MOD(MID(REPT(0,9-LEN(C693))&amp;C693,1,1)+MID("0246813579",MID(REPT(0,9-LEN(C693))&amp;C693,2,1)+1,1)+MID(REPT(0,9-LEN(C693))&amp;C693,3,1)+MID("0246813579",MID(REPT(0,9-LEN(C693))&amp;C693,4,1)+1,1)+MID(REPT(0,9-LEN(C693))&amp;C693,5,1)+MID("0246813579",MID(REPT(0,9-LEN(C693))&amp;C693,6,1)+1,1)+MID(REPT(0,9-LEN(C693))&amp;C693,7,1)+MID("0246813579",MID(REPT(0,9-LEN(C693))&amp;C693,8,1)+1,1)+MID(REPT(0,9-LEN(C693))&amp;C693,9,1),10)=0='גליון נתונים-פנימי'!$F$2,B693='גליון נתונים-פנימי'!$D$3),TRUE,"סוג זיהוי או מספר ת.ז לא תקינים")</f>
        <v>סוג זיהוי או מספר ת.ז לא תקינים</v>
      </c>
      <c r="M693" s="12" t="str">
        <f>IF(OR(I693='גליון נתונים-פנימי'!$F$2,J693='גליון נתונים-פנימי'!$F$2),"","סוג או מס' זיהוי אינם תקינים")</f>
        <v>סוג או מס' זיהוי אינם תקינים</v>
      </c>
      <c r="N693" s="12" t="b">
        <f t="shared" si="32"/>
        <v>0</v>
      </c>
      <c r="O693" s="12" t="b">
        <f t="shared" si="32"/>
        <v>1</v>
      </c>
      <c r="P693" s="12" t="b">
        <f t="shared" si="33"/>
        <v>1</v>
      </c>
    </row>
    <row r="694" spans="1:16" x14ac:dyDescent="0.25">
      <c r="A694" s="12">
        <v>691</v>
      </c>
      <c r="B694" s="12"/>
      <c r="C694" s="13"/>
      <c r="D694" s="12"/>
      <c r="E694" s="12" t="s">
        <v>36</v>
      </c>
      <c r="F694" s="12"/>
      <c r="G694" s="14"/>
      <c r="H694" s="6" t="str">
        <f t="shared" si="31"/>
        <v/>
      </c>
      <c r="I694" s="12" t="str">
        <f>IF(AND(LEN(B694)&gt;0,B694='גליון נתונים-פנימי'!$D$4,LEN(C694)=8),TRUE,"סוג זיהוי או מס' דרכון לא תקין")</f>
        <v>סוג זיהוי או מס' דרכון לא תקין</v>
      </c>
      <c r="J694" s="12" t="str">
        <f>IF(AND(LEN(B694)&gt;0,B694='גליון נתונים-פנימי'!$D$3,MOD(MID(REPT(0,9-LEN(C694))&amp;C694,1,1)+MID("0246813579",MID(REPT(0,9-LEN(C694))&amp;C694,2,1)+1,1)+MID(REPT(0,9-LEN(C694))&amp;C694,3,1)+MID("0246813579",MID(REPT(0,9-LEN(C694))&amp;C694,4,1)+1,1)+MID(REPT(0,9-LEN(C694))&amp;C694,5,1)+MID("0246813579",MID(REPT(0,9-LEN(C694))&amp;C694,6,1)+1,1)+MID(REPT(0,9-LEN(C694))&amp;C694,7,1)+MID("0246813579",MID(REPT(0,9-LEN(C694))&amp;C694,8,1)+1,1)+MID(REPT(0,9-LEN(C694))&amp;C694,9,1),10)=0='גליון נתונים-פנימי'!$F$2,B694='גליון נתונים-פנימי'!$D$3),TRUE,"סוג זיהוי או מספר ת.ז לא תקינים")</f>
        <v>סוג זיהוי או מספר ת.ז לא תקינים</v>
      </c>
      <c r="M694" s="12" t="str">
        <f>IF(OR(I694='גליון נתונים-פנימי'!$F$2,J694='גליון נתונים-פנימי'!$F$2),"","סוג או מס' זיהוי אינם תקינים")</f>
        <v>סוג או מס' זיהוי אינם תקינים</v>
      </c>
      <c r="N694" s="12" t="b">
        <f t="shared" si="32"/>
        <v>0</v>
      </c>
      <c r="O694" s="12" t="b">
        <f t="shared" si="32"/>
        <v>1</v>
      </c>
      <c r="P694" s="12" t="b">
        <f t="shared" si="33"/>
        <v>1</v>
      </c>
    </row>
    <row r="695" spans="1:16" x14ac:dyDescent="0.25">
      <c r="A695" s="12">
        <v>692</v>
      </c>
      <c r="B695" s="12"/>
      <c r="C695" s="13"/>
      <c r="D695" s="12"/>
      <c r="E695" s="12" t="s">
        <v>36</v>
      </c>
      <c r="F695" s="12"/>
      <c r="G695" s="14"/>
      <c r="H695" s="6" t="str">
        <f t="shared" si="31"/>
        <v/>
      </c>
      <c r="I695" s="12" t="str">
        <f>IF(AND(LEN(B695)&gt;0,B695='גליון נתונים-פנימי'!$D$4,LEN(C695)=8),TRUE,"סוג זיהוי או מס' דרכון לא תקין")</f>
        <v>סוג זיהוי או מס' דרכון לא תקין</v>
      </c>
      <c r="J695" s="12" t="str">
        <f>IF(AND(LEN(B695)&gt;0,B695='גליון נתונים-פנימי'!$D$3,MOD(MID(REPT(0,9-LEN(C695))&amp;C695,1,1)+MID("0246813579",MID(REPT(0,9-LEN(C695))&amp;C695,2,1)+1,1)+MID(REPT(0,9-LEN(C695))&amp;C695,3,1)+MID("0246813579",MID(REPT(0,9-LEN(C695))&amp;C695,4,1)+1,1)+MID(REPT(0,9-LEN(C695))&amp;C695,5,1)+MID("0246813579",MID(REPT(0,9-LEN(C695))&amp;C695,6,1)+1,1)+MID(REPT(0,9-LEN(C695))&amp;C695,7,1)+MID("0246813579",MID(REPT(0,9-LEN(C695))&amp;C695,8,1)+1,1)+MID(REPT(0,9-LEN(C695))&amp;C695,9,1),10)=0='גליון נתונים-פנימי'!$F$2,B695='גליון נתונים-פנימי'!$D$3),TRUE,"סוג זיהוי או מספר ת.ז לא תקינים")</f>
        <v>סוג זיהוי או מספר ת.ז לא תקינים</v>
      </c>
      <c r="M695" s="12" t="str">
        <f>IF(OR(I695='גליון נתונים-פנימי'!$F$2,J695='גליון נתונים-פנימי'!$F$2),"","סוג או מס' זיהוי אינם תקינים")</f>
        <v>סוג או מס' זיהוי אינם תקינים</v>
      </c>
      <c r="N695" s="12" t="b">
        <f t="shared" si="32"/>
        <v>0</v>
      </c>
      <c r="O695" s="12" t="b">
        <f t="shared" si="32"/>
        <v>1</v>
      </c>
      <c r="P695" s="12" t="b">
        <f t="shared" si="33"/>
        <v>1</v>
      </c>
    </row>
    <row r="696" spans="1:16" x14ac:dyDescent="0.25">
      <c r="A696" s="12">
        <v>693</v>
      </c>
      <c r="B696" s="12"/>
      <c r="C696" s="13"/>
      <c r="D696" s="12"/>
      <c r="E696" s="12" t="s">
        <v>36</v>
      </c>
      <c r="F696" s="12"/>
      <c r="G696" s="14"/>
      <c r="H696" s="6" t="str">
        <f t="shared" si="31"/>
        <v/>
      </c>
      <c r="I696" s="12" t="str">
        <f>IF(AND(LEN(B696)&gt;0,B696='גליון נתונים-פנימי'!$D$4,LEN(C696)=8),TRUE,"סוג זיהוי או מס' דרכון לא תקין")</f>
        <v>סוג זיהוי או מס' דרכון לא תקין</v>
      </c>
      <c r="J696" s="12" t="str">
        <f>IF(AND(LEN(B696)&gt;0,B696='גליון נתונים-פנימי'!$D$3,MOD(MID(REPT(0,9-LEN(C696))&amp;C696,1,1)+MID("0246813579",MID(REPT(0,9-LEN(C696))&amp;C696,2,1)+1,1)+MID(REPT(0,9-LEN(C696))&amp;C696,3,1)+MID("0246813579",MID(REPT(0,9-LEN(C696))&amp;C696,4,1)+1,1)+MID(REPT(0,9-LEN(C696))&amp;C696,5,1)+MID("0246813579",MID(REPT(0,9-LEN(C696))&amp;C696,6,1)+1,1)+MID(REPT(0,9-LEN(C696))&amp;C696,7,1)+MID("0246813579",MID(REPT(0,9-LEN(C696))&amp;C696,8,1)+1,1)+MID(REPT(0,9-LEN(C696))&amp;C696,9,1),10)=0='גליון נתונים-פנימי'!$F$2,B696='גליון נתונים-פנימי'!$D$3),TRUE,"סוג זיהוי או מספר ת.ז לא תקינים")</f>
        <v>סוג זיהוי או מספר ת.ז לא תקינים</v>
      </c>
      <c r="M696" s="12" t="str">
        <f>IF(OR(I696='גליון נתונים-פנימי'!$F$2,J696='גליון נתונים-פנימי'!$F$2),"","סוג או מס' זיהוי אינם תקינים")</f>
        <v>סוג או מס' זיהוי אינם תקינים</v>
      </c>
      <c r="N696" s="12" t="b">
        <f t="shared" si="32"/>
        <v>0</v>
      </c>
      <c r="O696" s="12" t="b">
        <f t="shared" si="32"/>
        <v>1</v>
      </c>
      <c r="P696" s="12" t="b">
        <f t="shared" si="33"/>
        <v>1</v>
      </c>
    </row>
    <row r="697" spans="1:16" x14ac:dyDescent="0.25">
      <c r="A697" s="12">
        <v>694</v>
      </c>
      <c r="B697" s="12"/>
      <c r="C697" s="13"/>
      <c r="D697" s="12"/>
      <c r="E697" s="12" t="s">
        <v>36</v>
      </c>
      <c r="F697" s="12"/>
      <c r="G697" s="14"/>
      <c r="H697" s="6" t="str">
        <f t="shared" si="31"/>
        <v/>
      </c>
      <c r="I697" s="12" t="str">
        <f>IF(AND(LEN(B697)&gt;0,B697='גליון נתונים-פנימי'!$D$4,LEN(C697)=8),TRUE,"סוג זיהוי או מס' דרכון לא תקין")</f>
        <v>סוג זיהוי או מס' דרכון לא תקין</v>
      </c>
      <c r="J697" s="12" t="str">
        <f>IF(AND(LEN(B697)&gt;0,B697='גליון נתונים-פנימי'!$D$3,MOD(MID(REPT(0,9-LEN(C697))&amp;C697,1,1)+MID("0246813579",MID(REPT(0,9-LEN(C697))&amp;C697,2,1)+1,1)+MID(REPT(0,9-LEN(C697))&amp;C697,3,1)+MID("0246813579",MID(REPT(0,9-LEN(C697))&amp;C697,4,1)+1,1)+MID(REPT(0,9-LEN(C697))&amp;C697,5,1)+MID("0246813579",MID(REPT(0,9-LEN(C697))&amp;C697,6,1)+1,1)+MID(REPT(0,9-LEN(C697))&amp;C697,7,1)+MID("0246813579",MID(REPT(0,9-LEN(C697))&amp;C697,8,1)+1,1)+MID(REPT(0,9-LEN(C697))&amp;C697,9,1),10)=0='גליון נתונים-פנימי'!$F$2,B697='גליון נתונים-פנימי'!$D$3),TRUE,"סוג זיהוי או מספר ת.ז לא תקינים")</f>
        <v>סוג זיהוי או מספר ת.ז לא תקינים</v>
      </c>
      <c r="M697" s="12" t="str">
        <f>IF(OR(I697='גליון נתונים-פנימי'!$F$2,J697='גליון נתונים-פנימי'!$F$2),"","סוג או מס' זיהוי אינם תקינים")</f>
        <v>סוג או מס' זיהוי אינם תקינים</v>
      </c>
      <c r="N697" s="12" t="b">
        <f t="shared" si="32"/>
        <v>0</v>
      </c>
      <c r="O697" s="12" t="b">
        <f t="shared" si="32"/>
        <v>1</v>
      </c>
      <c r="P697" s="12" t="b">
        <f t="shared" si="33"/>
        <v>1</v>
      </c>
    </row>
    <row r="698" spans="1:16" x14ac:dyDescent="0.25">
      <c r="A698" s="12">
        <v>695</v>
      </c>
      <c r="B698" s="12"/>
      <c r="C698" s="13"/>
      <c r="D698" s="12"/>
      <c r="E698" s="12" t="s">
        <v>36</v>
      </c>
      <c r="F698" s="12"/>
      <c r="G698" s="14"/>
      <c r="H698" s="6" t="str">
        <f t="shared" si="31"/>
        <v/>
      </c>
      <c r="I698" s="12" t="str">
        <f>IF(AND(LEN(B698)&gt;0,B698='גליון נתונים-פנימי'!$D$4,LEN(C698)=8),TRUE,"סוג זיהוי או מס' דרכון לא תקין")</f>
        <v>סוג זיהוי או מס' דרכון לא תקין</v>
      </c>
      <c r="J698" s="12" t="str">
        <f>IF(AND(LEN(B698)&gt;0,B698='גליון נתונים-פנימי'!$D$3,MOD(MID(REPT(0,9-LEN(C698))&amp;C698,1,1)+MID("0246813579",MID(REPT(0,9-LEN(C698))&amp;C698,2,1)+1,1)+MID(REPT(0,9-LEN(C698))&amp;C698,3,1)+MID("0246813579",MID(REPT(0,9-LEN(C698))&amp;C698,4,1)+1,1)+MID(REPT(0,9-LEN(C698))&amp;C698,5,1)+MID("0246813579",MID(REPT(0,9-LEN(C698))&amp;C698,6,1)+1,1)+MID(REPT(0,9-LEN(C698))&amp;C698,7,1)+MID("0246813579",MID(REPT(0,9-LEN(C698))&amp;C698,8,1)+1,1)+MID(REPT(0,9-LEN(C698))&amp;C698,9,1),10)=0='גליון נתונים-פנימי'!$F$2,B698='גליון נתונים-פנימי'!$D$3),TRUE,"סוג זיהוי או מספר ת.ז לא תקינים")</f>
        <v>סוג זיהוי או מספר ת.ז לא תקינים</v>
      </c>
      <c r="M698" s="12" t="str">
        <f>IF(OR(I698='גליון נתונים-פנימי'!$F$2,J698='גליון נתונים-פנימי'!$F$2),"","סוג או מס' זיהוי אינם תקינים")</f>
        <v>סוג או מס' זיהוי אינם תקינים</v>
      </c>
      <c r="N698" s="12" t="b">
        <f t="shared" si="32"/>
        <v>0</v>
      </c>
      <c r="O698" s="12" t="b">
        <f t="shared" si="32"/>
        <v>1</v>
      </c>
      <c r="P698" s="12" t="b">
        <f t="shared" si="33"/>
        <v>1</v>
      </c>
    </row>
    <row r="699" spans="1:16" x14ac:dyDescent="0.25">
      <c r="A699" s="12">
        <v>696</v>
      </c>
      <c r="B699" s="12"/>
      <c r="C699" s="13"/>
      <c r="D699" s="12"/>
      <c r="E699" s="12" t="s">
        <v>36</v>
      </c>
      <c r="F699" s="12"/>
      <c r="G699" s="14"/>
      <c r="H699" s="6" t="str">
        <f t="shared" si="31"/>
        <v/>
      </c>
      <c r="I699" s="12" t="str">
        <f>IF(AND(LEN(B699)&gt;0,B699='גליון נתונים-פנימי'!$D$4,LEN(C699)=8),TRUE,"סוג זיהוי או מס' דרכון לא תקין")</f>
        <v>סוג זיהוי או מס' דרכון לא תקין</v>
      </c>
      <c r="J699" s="12" t="str">
        <f>IF(AND(LEN(B699)&gt;0,B699='גליון נתונים-פנימי'!$D$3,MOD(MID(REPT(0,9-LEN(C699))&amp;C699,1,1)+MID("0246813579",MID(REPT(0,9-LEN(C699))&amp;C699,2,1)+1,1)+MID(REPT(0,9-LEN(C699))&amp;C699,3,1)+MID("0246813579",MID(REPT(0,9-LEN(C699))&amp;C699,4,1)+1,1)+MID(REPT(0,9-LEN(C699))&amp;C699,5,1)+MID("0246813579",MID(REPT(0,9-LEN(C699))&amp;C699,6,1)+1,1)+MID(REPT(0,9-LEN(C699))&amp;C699,7,1)+MID("0246813579",MID(REPT(0,9-LEN(C699))&amp;C699,8,1)+1,1)+MID(REPT(0,9-LEN(C699))&amp;C699,9,1),10)=0='גליון נתונים-פנימי'!$F$2,B699='גליון נתונים-פנימי'!$D$3),TRUE,"סוג זיהוי או מספר ת.ז לא תקינים")</f>
        <v>סוג זיהוי או מספר ת.ז לא תקינים</v>
      </c>
      <c r="M699" s="12" t="str">
        <f>IF(OR(I699='גליון נתונים-פנימי'!$F$2,J699='גליון נתונים-פנימי'!$F$2),"","סוג או מס' זיהוי אינם תקינים")</f>
        <v>סוג או מס' זיהוי אינם תקינים</v>
      </c>
      <c r="N699" s="12" t="b">
        <f t="shared" si="32"/>
        <v>0</v>
      </c>
      <c r="O699" s="12" t="b">
        <f t="shared" si="32"/>
        <v>1</v>
      </c>
      <c r="P699" s="12" t="b">
        <f t="shared" si="33"/>
        <v>1</v>
      </c>
    </row>
    <row r="700" spans="1:16" x14ac:dyDescent="0.25">
      <c r="A700" s="12">
        <v>697</v>
      </c>
      <c r="B700" s="12"/>
      <c r="C700" s="13"/>
      <c r="D700" s="12"/>
      <c r="E700" s="12" t="s">
        <v>36</v>
      </c>
      <c r="F700" s="12"/>
      <c r="G700" s="14"/>
      <c r="H700" s="6" t="str">
        <f t="shared" si="31"/>
        <v/>
      </c>
      <c r="I700" s="12" t="str">
        <f>IF(AND(LEN(B700)&gt;0,B700='גליון נתונים-פנימי'!$D$4,LEN(C700)=8),TRUE,"סוג זיהוי או מס' דרכון לא תקין")</f>
        <v>סוג זיהוי או מס' דרכון לא תקין</v>
      </c>
      <c r="J700" s="12" t="str">
        <f>IF(AND(LEN(B700)&gt;0,B700='גליון נתונים-פנימי'!$D$3,MOD(MID(REPT(0,9-LEN(C700))&amp;C700,1,1)+MID("0246813579",MID(REPT(0,9-LEN(C700))&amp;C700,2,1)+1,1)+MID(REPT(0,9-LEN(C700))&amp;C700,3,1)+MID("0246813579",MID(REPT(0,9-LEN(C700))&amp;C700,4,1)+1,1)+MID(REPT(0,9-LEN(C700))&amp;C700,5,1)+MID("0246813579",MID(REPT(0,9-LEN(C700))&amp;C700,6,1)+1,1)+MID(REPT(0,9-LEN(C700))&amp;C700,7,1)+MID("0246813579",MID(REPT(0,9-LEN(C700))&amp;C700,8,1)+1,1)+MID(REPT(0,9-LEN(C700))&amp;C700,9,1),10)=0='גליון נתונים-פנימי'!$F$2,B700='גליון נתונים-פנימי'!$D$3),TRUE,"סוג זיהוי או מספר ת.ז לא תקינים")</f>
        <v>סוג זיהוי או מספר ת.ז לא תקינים</v>
      </c>
      <c r="M700" s="12" t="str">
        <f>IF(OR(I700='גליון נתונים-פנימי'!$F$2,J700='גליון נתונים-פנימי'!$F$2),"","סוג או מס' זיהוי אינם תקינים")</f>
        <v>סוג או מס' זיהוי אינם תקינים</v>
      </c>
      <c r="N700" s="12" t="b">
        <f t="shared" si="32"/>
        <v>0</v>
      </c>
      <c r="O700" s="12" t="b">
        <f t="shared" si="32"/>
        <v>1</v>
      </c>
      <c r="P700" s="12" t="b">
        <f t="shared" si="33"/>
        <v>1</v>
      </c>
    </row>
    <row r="701" spans="1:16" x14ac:dyDescent="0.25">
      <c r="A701" s="12">
        <v>698</v>
      </c>
      <c r="B701" s="12"/>
      <c r="C701" s="13"/>
      <c r="D701" s="12"/>
      <c r="E701" s="12" t="s">
        <v>36</v>
      </c>
      <c r="F701" s="12"/>
      <c r="G701" s="14"/>
      <c r="H701" s="6" t="str">
        <f t="shared" si="31"/>
        <v/>
      </c>
      <c r="I701" s="12" t="str">
        <f>IF(AND(LEN(B701)&gt;0,B701='גליון נתונים-פנימי'!$D$4,LEN(C701)=8),TRUE,"סוג זיהוי או מס' דרכון לא תקין")</f>
        <v>סוג זיהוי או מס' דרכון לא תקין</v>
      </c>
      <c r="J701" s="12" t="str">
        <f>IF(AND(LEN(B701)&gt;0,B701='גליון נתונים-פנימי'!$D$3,MOD(MID(REPT(0,9-LEN(C701))&amp;C701,1,1)+MID("0246813579",MID(REPT(0,9-LEN(C701))&amp;C701,2,1)+1,1)+MID(REPT(0,9-LEN(C701))&amp;C701,3,1)+MID("0246813579",MID(REPT(0,9-LEN(C701))&amp;C701,4,1)+1,1)+MID(REPT(0,9-LEN(C701))&amp;C701,5,1)+MID("0246813579",MID(REPT(0,9-LEN(C701))&amp;C701,6,1)+1,1)+MID(REPT(0,9-LEN(C701))&amp;C701,7,1)+MID("0246813579",MID(REPT(0,9-LEN(C701))&amp;C701,8,1)+1,1)+MID(REPT(0,9-LEN(C701))&amp;C701,9,1),10)=0='גליון נתונים-פנימי'!$F$2,B701='גליון נתונים-פנימי'!$D$3),TRUE,"סוג זיהוי או מספר ת.ז לא תקינים")</f>
        <v>סוג זיהוי או מספר ת.ז לא תקינים</v>
      </c>
      <c r="M701" s="12" t="str">
        <f>IF(OR(I701='גליון נתונים-פנימי'!$F$2,J701='גליון נתונים-פנימי'!$F$2),"","סוג או מס' זיהוי אינם תקינים")</f>
        <v>סוג או מס' זיהוי אינם תקינים</v>
      </c>
      <c r="N701" s="12" t="b">
        <f t="shared" si="32"/>
        <v>0</v>
      </c>
      <c r="O701" s="12" t="b">
        <f t="shared" si="32"/>
        <v>1</v>
      </c>
      <c r="P701" s="12" t="b">
        <f t="shared" si="33"/>
        <v>1</v>
      </c>
    </row>
    <row r="702" spans="1:16" x14ac:dyDescent="0.25">
      <c r="A702" s="12">
        <v>699</v>
      </c>
      <c r="B702" s="12"/>
      <c r="C702" s="13"/>
      <c r="D702" s="12"/>
      <c r="E702" s="12" t="s">
        <v>36</v>
      </c>
      <c r="F702" s="12"/>
      <c r="G702" s="14"/>
      <c r="H702" s="6" t="str">
        <f t="shared" si="31"/>
        <v/>
      </c>
      <c r="I702" s="12" t="str">
        <f>IF(AND(LEN(B702)&gt;0,B702='גליון נתונים-פנימי'!$D$4,LEN(C702)=8),TRUE,"סוג זיהוי או מס' דרכון לא תקין")</f>
        <v>סוג זיהוי או מס' דרכון לא תקין</v>
      </c>
      <c r="J702" s="12" t="str">
        <f>IF(AND(LEN(B702)&gt;0,B702='גליון נתונים-פנימי'!$D$3,MOD(MID(REPT(0,9-LEN(C702))&amp;C702,1,1)+MID("0246813579",MID(REPT(0,9-LEN(C702))&amp;C702,2,1)+1,1)+MID(REPT(0,9-LEN(C702))&amp;C702,3,1)+MID("0246813579",MID(REPT(0,9-LEN(C702))&amp;C702,4,1)+1,1)+MID(REPT(0,9-LEN(C702))&amp;C702,5,1)+MID("0246813579",MID(REPT(0,9-LEN(C702))&amp;C702,6,1)+1,1)+MID(REPT(0,9-LEN(C702))&amp;C702,7,1)+MID("0246813579",MID(REPT(0,9-LEN(C702))&amp;C702,8,1)+1,1)+MID(REPT(0,9-LEN(C702))&amp;C702,9,1),10)=0='גליון נתונים-פנימי'!$F$2,B702='גליון נתונים-פנימי'!$D$3),TRUE,"סוג זיהוי או מספר ת.ז לא תקינים")</f>
        <v>סוג זיהוי או מספר ת.ז לא תקינים</v>
      </c>
      <c r="M702" s="12" t="str">
        <f>IF(OR(I702='גליון נתונים-פנימי'!$F$2,J702='גליון נתונים-פנימי'!$F$2),"","סוג או מס' זיהוי אינם תקינים")</f>
        <v>סוג או מס' זיהוי אינם תקינים</v>
      </c>
      <c r="N702" s="12" t="b">
        <f t="shared" si="32"/>
        <v>0</v>
      </c>
      <c r="O702" s="12" t="b">
        <f t="shared" si="32"/>
        <v>1</v>
      </c>
      <c r="P702" s="12" t="b">
        <f t="shared" si="33"/>
        <v>1</v>
      </c>
    </row>
    <row r="703" spans="1:16" x14ac:dyDescent="0.25">
      <c r="A703" s="12">
        <v>700</v>
      </c>
      <c r="B703" s="12"/>
      <c r="C703" s="13"/>
      <c r="D703" s="12"/>
      <c r="E703" s="12" t="s">
        <v>36</v>
      </c>
      <c r="F703" s="12"/>
      <c r="G703" s="14"/>
      <c r="H703" s="6" t="str">
        <f t="shared" si="31"/>
        <v/>
      </c>
      <c r="I703" s="12" t="str">
        <f>IF(AND(LEN(B703)&gt;0,B703='גליון נתונים-פנימי'!$D$4,LEN(C703)=8),TRUE,"סוג זיהוי או מס' דרכון לא תקין")</f>
        <v>סוג זיהוי או מס' דרכון לא תקין</v>
      </c>
      <c r="J703" s="12" t="str">
        <f>IF(AND(LEN(B703)&gt;0,B703='גליון נתונים-פנימי'!$D$3,MOD(MID(REPT(0,9-LEN(C703))&amp;C703,1,1)+MID("0246813579",MID(REPT(0,9-LEN(C703))&amp;C703,2,1)+1,1)+MID(REPT(0,9-LEN(C703))&amp;C703,3,1)+MID("0246813579",MID(REPT(0,9-LEN(C703))&amp;C703,4,1)+1,1)+MID(REPT(0,9-LEN(C703))&amp;C703,5,1)+MID("0246813579",MID(REPT(0,9-LEN(C703))&amp;C703,6,1)+1,1)+MID(REPT(0,9-LEN(C703))&amp;C703,7,1)+MID("0246813579",MID(REPT(0,9-LEN(C703))&amp;C703,8,1)+1,1)+MID(REPT(0,9-LEN(C703))&amp;C703,9,1),10)=0='גליון נתונים-פנימי'!$F$2,B703='גליון נתונים-פנימי'!$D$3),TRUE,"סוג זיהוי או מספר ת.ז לא תקינים")</f>
        <v>סוג זיהוי או מספר ת.ז לא תקינים</v>
      </c>
      <c r="M703" s="12" t="str">
        <f>IF(OR(I703='גליון נתונים-פנימי'!$F$2,J703='גליון נתונים-פנימי'!$F$2),"","סוג או מס' זיהוי אינם תקינים")</f>
        <v>סוג או מס' זיהוי אינם תקינים</v>
      </c>
      <c r="N703" s="12" t="b">
        <f t="shared" si="32"/>
        <v>0</v>
      </c>
      <c r="O703" s="12" t="b">
        <f t="shared" si="32"/>
        <v>1</v>
      </c>
      <c r="P703" s="12" t="b">
        <f t="shared" si="33"/>
        <v>1</v>
      </c>
    </row>
    <row r="704" spans="1:16" x14ac:dyDescent="0.25">
      <c r="A704" s="12">
        <v>701</v>
      </c>
      <c r="B704" s="12"/>
      <c r="C704" s="13"/>
      <c r="D704" s="12"/>
      <c r="E704" s="12" t="s">
        <v>36</v>
      </c>
      <c r="F704" s="12"/>
      <c r="G704" s="14"/>
      <c r="H704" s="6" t="str">
        <f t="shared" si="31"/>
        <v/>
      </c>
      <c r="I704" s="12" t="str">
        <f>IF(AND(LEN(B704)&gt;0,B704='גליון נתונים-פנימי'!$D$4,LEN(C704)=8),TRUE,"סוג זיהוי או מס' דרכון לא תקין")</f>
        <v>סוג זיהוי או מס' דרכון לא תקין</v>
      </c>
      <c r="J704" s="12" t="str">
        <f>IF(AND(LEN(B704)&gt;0,B704='גליון נתונים-פנימי'!$D$3,MOD(MID(REPT(0,9-LEN(C704))&amp;C704,1,1)+MID("0246813579",MID(REPT(0,9-LEN(C704))&amp;C704,2,1)+1,1)+MID(REPT(0,9-LEN(C704))&amp;C704,3,1)+MID("0246813579",MID(REPT(0,9-LEN(C704))&amp;C704,4,1)+1,1)+MID(REPT(0,9-LEN(C704))&amp;C704,5,1)+MID("0246813579",MID(REPT(0,9-LEN(C704))&amp;C704,6,1)+1,1)+MID(REPT(0,9-LEN(C704))&amp;C704,7,1)+MID("0246813579",MID(REPT(0,9-LEN(C704))&amp;C704,8,1)+1,1)+MID(REPT(0,9-LEN(C704))&amp;C704,9,1),10)=0='גליון נתונים-פנימי'!$F$2,B704='גליון נתונים-פנימי'!$D$3),TRUE,"סוג זיהוי או מספר ת.ז לא תקינים")</f>
        <v>סוג זיהוי או מספר ת.ז לא תקינים</v>
      </c>
      <c r="M704" s="12" t="str">
        <f>IF(OR(I704='גליון נתונים-פנימי'!$F$2,J704='גליון נתונים-פנימי'!$F$2),"","סוג או מס' זיהוי אינם תקינים")</f>
        <v>סוג או מס' זיהוי אינם תקינים</v>
      </c>
      <c r="N704" s="12" t="b">
        <f t="shared" si="32"/>
        <v>0</v>
      </c>
      <c r="O704" s="12" t="b">
        <f t="shared" si="32"/>
        <v>1</v>
      </c>
      <c r="P704" s="12" t="b">
        <f t="shared" si="33"/>
        <v>1</v>
      </c>
    </row>
    <row r="705" spans="1:16" x14ac:dyDescent="0.25">
      <c r="A705" s="12">
        <v>702</v>
      </c>
      <c r="B705" s="12"/>
      <c r="C705" s="13"/>
      <c r="D705" s="12"/>
      <c r="E705" s="12" t="s">
        <v>36</v>
      </c>
      <c r="F705" s="12"/>
      <c r="G705" s="14"/>
      <c r="H705" s="6" t="str">
        <f t="shared" si="31"/>
        <v/>
      </c>
      <c r="I705" s="12" t="str">
        <f>IF(AND(LEN(B705)&gt;0,B705='גליון נתונים-פנימי'!$D$4,LEN(C705)=8),TRUE,"סוג זיהוי או מס' דרכון לא תקין")</f>
        <v>סוג זיהוי או מס' דרכון לא תקין</v>
      </c>
      <c r="J705" s="12" t="str">
        <f>IF(AND(LEN(B705)&gt;0,B705='גליון נתונים-פנימי'!$D$3,MOD(MID(REPT(0,9-LEN(C705))&amp;C705,1,1)+MID("0246813579",MID(REPT(0,9-LEN(C705))&amp;C705,2,1)+1,1)+MID(REPT(0,9-LEN(C705))&amp;C705,3,1)+MID("0246813579",MID(REPT(0,9-LEN(C705))&amp;C705,4,1)+1,1)+MID(REPT(0,9-LEN(C705))&amp;C705,5,1)+MID("0246813579",MID(REPT(0,9-LEN(C705))&amp;C705,6,1)+1,1)+MID(REPT(0,9-LEN(C705))&amp;C705,7,1)+MID("0246813579",MID(REPT(0,9-LEN(C705))&amp;C705,8,1)+1,1)+MID(REPT(0,9-LEN(C705))&amp;C705,9,1),10)=0='גליון נתונים-פנימי'!$F$2,B705='גליון נתונים-פנימי'!$D$3),TRUE,"סוג זיהוי או מספר ת.ז לא תקינים")</f>
        <v>סוג זיהוי או מספר ת.ז לא תקינים</v>
      </c>
      <c r="M705" s="12" t="str">
        <f>IF(OR(I705='גליון נתונים-פנימי'!$F$2,J705='גליון נתונים-פנימי'!$F$2),"","סוג או מס' זיהוי אינם תקינים")</f>
        <v>סוג או מס' זיהוי אינם תקינים</v>
      </c>
      <c r="N705" s="12" t="b">
        <f t="shared" si="32"/>
        <v>0</v>
      </c>
      <c r="O705" s="12" t="b">
        <f t="shared" si="32"/>
        <v>1</v>
      </c>
      <c r="P705" s="12" t="b">
        <f t="shared" si="33"/>
        <v>1</v>
      </c>
    </row>
    <row r="706" spans="1:16" x14ac:dyDescent="0.25">
      <c r="A706" s="12">
        <v>703</v>
      </c>
      <c r="B706" s="12"/>
      <c r="C706" s="13"/>
      <c r="D706" s="12"/>
      <c r="E706" s="12" t="s">
        <v>36</v>
      </c>
      <c r="F706" s="12"/>
      <c r="G706" s="14"/>
      <c r="H706" s="6" t="str">
        <f t="shared" si="31"/>
        <v/>
      </c>
      <c r="I706" s="12" t="str">
        <f>IF(AND(LEN(B706)&gt;0,B706='גליון נתונים-פנימי'!$D$4,LEN(C706)=8),TRUE,"סוג זיהוי או מס' דרכון לא תקין")</f>
        <v>סוג זיהוי או מס' דרכון לא תקין</v>
      </c>
      <c r="J706" s="12" t="str">
        <f>IF(AND(LEN(B706)&gt;0,B706='גליון נתונים-פנימי'!$D$3,MOD(MID(REPT(0,9-LEN(C706))&amp;C706,1,1)+MID("0246813579",MID(REPT(0,9-LEN(C706))&amp;C706,2,1)+1,1)+MID(REPT(0,9-LEN(C706))&amp;C706,3,1)+MID("0246813579",MID(REPT(0,9-LEN(C706))&amp;C706,4,1)+1,1)+MID(REPT(0,9-LEN(C706))&amp;C706,5,1)+MID("0246813579",MID(REPT(0,9-LEN(C706))&amp;C706,6,1)+1,1)+MID(REPT(0,9-LEN(C706))&amp;C706,7,1)+MID("0246813579",MID(REPT(0,9-LEN(C706))&amp;C706,8,1)+1,1)+MID(REPT(0,9-LEN(C706))&amp;C706,9,1),10)=0='גליון נתונים-פנימי'!$F$2,B706='גליון נתונים-פנימי'!$D$3),TRUE,"סוג זיהוי או מספר ת.ז לא תקינים")</f>
        <v>סוג זיהוי או מספר ת.ז לא תקינים</v>
      </c>
      <c r="M706" s="12" t="str">
        <f>IF(OR(I706='גליון נתונים-פנימי'!$F$2,J706='גליון נתונים-פנימי'!$F$2),"","סוג או מס' זיהוי אינם תקינים")</f>
        <v>סוג או מס' זיהוי אינם תקינים</v>
      </c>
      <c r="N706" s="12" t="b">
        <f t="shared" si="32"/>
        <v>0</v>
      </c>
      <c r="O706" s="12" t="b">
        <f t="shared" si="32"/>
        <v>1</v>
      </c>
      <c r="P706" s="12" t="b">
        <f t="shared" si="33"/>
        <v>1</v>
      </c>
    </row>
    <row r="707" spans="1:16" x14ac:dyDescent="0.25">
      <c r="A707" s="12">
        <v>704</v>
      </c>
      <c r="B707" s="12"/>
      <c r="C707" s="13"/>
      <c r="D707" s="12"/>
      <c r="E707" s="12" t="s">
        <v>36</v>
      </c>
      <c r="F707" s="12"/>
      <c r="G707" s="14"/>
      <c r="H707" s="6" t="str">
        <f t="shared" si="31"/>
        <v/>
      </c>
      <c r="I707" s="12" t="str">
        <f>IF(AND(LEN(B707)&gt;0,B707='גליון נתונים-פנימי'!$D$4,LEN(C707)=8),TRUE,"סוג זיהוי או מס' דרכון לא תקין")</f>
        <v>סוג זיהוי או מס' דרכון לא תקין</v>
      </c>
      <c r="J707" s="12" t="str">
        <f>IF(AND(LEN(B707)&gt;0,B707='גליון נתונים-פנימי'!$D$3,MOD(MID(REPT(0,9-LEN(C707))&amp;C707,1,1)+MID("0246813579",MID(REPT(0,9-LEN(C707))&amp;C707,2,1)+1,1)+MID(REPT(0,9-LEN(C707))&amp;C707,3,1)+MID("0246813579",MID(REPT(0,9-LEN(C707))&amp;C707,4,1)+1,1)+MID(REPT(0,9-LEN(C707))&amp;C707,5,1)+MID("0246813579",MID(REPT(0,9-LEN(C707))&amp;C707,6,1)+1,1)+MID(REPT(0,9-LEN(C707))&amp;C707,7,1)+MID("0246813579",MID(REPT(0,9-LEN(C707))&amp;C707,8,1)+1,1)+MID(REPT(0,9-LEN(C707))&amp;C707,9,1),10)=0='גליון נתונים-פנימי'!$F$2,B707='גליון נתונים-פנימי'!$D$3),TRUE,"סוג זיהוי או מספר ת.ז לא תקינים")</f>
        <v>סוג זיהוי או מספר ת.ז לא תקינים</v>
      </c>
      <c r="M707" s="12" t="str">
        <f>IF(OR(I707='גליון נתונים-פנימי'!$F$2,J707='גליון נתונים-פנימי'!$F$2),"","סוג או מס' זיהוי אינם תקינים")</f>
        <v>סוג או מס' זיהוי אינם תקינים</v>
      </c>
      <c r="N707" s="12" t="b">
        <f t="shared" si="32"/>
        <v>0</v>
      </c>
      <c r="O707" s="12" t="b">
        <f t="shared" si="32"/>
        <v>1</v>
      </c>
      <c r="P707" s="12" t="b">
        <f t="shared" si="33"/>
        <v>1</v>
      </c>
    </row>
    <row r="708" spans="1:16" x14ac:dyDescent="0.25">
      <c r="A708" s="12">
        <v>705</v>
      </c>
      <c r="B708" s="12"/>
      <c r="C708" s="13"/>
      <c r="D708" s="12"/>
      <c r="E708" s="12" t="s">
        <v>36</v>
      </c>
      <c r="F708" s="12"/>
      <c r="G708" s="14"/>
      <c r="H708" s="6" t="str">
        <f t="shared" si="31"/>
        <v/>
      </c>
      <c r="I708" s="12" t="str">
        <f>IF(AND(LEN(B708)&gt;0,B708='גליון נתונים-פנימי'!$D$4,LEN(C708)=8),TRUE,"סוג זיהוי או מס' דרכון לא תקין")</f>
        <v>סוג זיהוי או מס' דרכון לא תקין</v>
      </c>
      <c r="J708" s="12" t="str">
        <f>IF(AND(LEN(B708)&gt;0,B708='גליון נתונים-פנימי'!$D$3,MOD(MID(REPT(0,9-LEN(C708))&amp;C708,1,1)+MID("0246813579",MID(REPT(0,9-LEN(C708))&amp;C708,2,1)+1,1)+MID(REPT(0,9-LEN(C708))&amp;C708,3,1)+MID("0246813579",MID(REPT(0,9-LEN(C708))&amp;C708,4,1)+1,1)+MID(REPT(0,9-LEN(C708))&amp;C708,5,1)+MID("0246813579",MID(REPT(0,9-LEN(C708))&amp;C708,6,1)+1,1)+MID(REPT(0,9-LEN(C708))&amp;C708,7,1)+MID("0246813579",MID(REPT(0,9-LEN(C708))&amp;C708,8,1)+1,1)+MID(REPT(0,9-LEN(C708))&amp;C708,9,1),10)=0='גליון נתונים-פנימי'!$F$2,B708='גליון נתונים-פנימי'!$D$3),TRUE,"סוג זיהוי או מספר ת.ז לא תקינים")</f>
        <v>סוג זיהוי או מספר ת.ז לא תקינים</v>
      </c>
      <c r="M708" s="12" t="str">
        <f>IF(OR(I708='גליון נתונים-פנימי'!$F$2,J708='גליון נתונים-פנימי'!$F$2),"","סוג או מס' זיהוי אינם תקינים")</f>
        <v>סוג או מס' זיהוי אינם תקינים</v>
      </c>
      <c r="N708" s="12" t="b">
        <f t="shared" si="32"/>
        <v>0</v>
      </c>
      <c r="O708" s="12" t="b">
        <f t="shared" si="32"/>
        <v>1</v>
      </c>
      <c r="P708" s="12" t="b">
        <f t="shared" si="33"/>
        <v>1</v>
      </c>
    </row>
    <row r="709" spans="1:16" x14ac:dyDescent="0.25">
      <c r="A709" s="12">
        <v>706</v>
      </c>
      <c r="B709" s="12"/>
      <c r="C709" s="13"/>
      <c r="D709" s="12"/>
      <c r="E709" s="12" t="s">
        <v>36</v>
      </c>
      <c r="F709" s="12"/>
      <c r="G709" s="14"/>
      <c r="H709" s="6" t="str">
        <f t="shared" ref="H709:H772" si="34">IF(C709="","",M709)</f>
        <v/>
      </c>
      <c r="I709" s="12" t="str">
        <f>IF(AND(LEN(B709)&gt;0,B709='גליון נתונים-פנימי'!$D$4,LEN(C709)=8),TRUE,"סוג זיהוי או מס' דרכון לא תקין")</f>
        <v>סוג זיהוי או מס' דרכון לא תקין</v>
      </c>
      <c r="J709" s="12" t="str">
        <f>IF(AND(LEN(B709)&gt;0,B709='גליון נתונים-פנימי'!$D$3,MOD(MID(REPT(0,9-LEN(C709))&amp;C709,1,1)+MID("0246813579",MID(REPT(0,9-LEN(C709))&amp;C709,2,1)+1,1)+MID(REPT(0,9-LEN(C709))&amp;C709,3,1)+MID("0246813579",MID(REPT(0,9-LEN(C709))&amp;C709,4,1)+1,1)+MID(REPT(0,9-LEN(C709))&amp;C709,5,1)+MID("0246813579",MID(REPT(0,9-LEN(C709))&amp;C709,6,1)+1,1)+MID(REPT(0,9-LEN(C709))&amp;C709,7,1)+MID("0246813579",MID(REPT(0,9-LEN(C709))&amp;C709,8,1)+1,1)+MID(REPT(0,9-LEN(C709))&amp;C709,9,1),10)=0='גליון נתונים-פנימי'!$F$2,B709='גליון נתונים-פנימי'!$D$3),TRUE,"סוג זיהוי או מספר ת.ז לא תקינים")</f>
        <v>סוג זיהוי או מספר ת.ז לא תקינים</v>
      </c>
      <c r="M709" s="12" t="str">
        <f>IF(OR(I709='גליון נתונים-פנימי'!$F$2,J709='גליון נתונים-פנימי'!$F$2),"","סוג או מס' זיהוי אינם תקינים")</f>
        <v>סוג או מס' זיהוי אינם תקינים</v>
      </c>
      <c r="N709" s="12" t="b">
        <f t="shared" ref="N709:O772" si="35">IF(ISTEXT(D709),TRUE,FALSE)</f>
        <v>0</v>
      </c>
      <c r="O709" s="12" t="b">
        <f t="shared" si="35"/>
        <v>1</v>
      </c>
      <c r="P709" s="12" t="b">
        <f t="shared" ref="P709:P772" si="36">IF(LEN(G709)&lt;11,TRUE,FALSE)</f>
        <v>1</v>
      </c>
    </row>
    <row r="710" spans="1:16" x14ac:dyDescent="0.25">
      <c r="A710" s="12">
        <v>707</v>
      </c>
      <c r="B710" s="12"/>
      <c r="C710" s="13"/>
      <c r="D710" s="12"/>
      <c r="E710" s="12" t="s">
        <v>36</v>
      </c>
      <c r="F710" s="12"/>
      <c r="G710" s="14"/>
      <c r="H710" s="6" t="str">
        <f t="shared" si="34"/>
        <v/>
      </c>
      <c r="I710" s="12" t="str">
        <f>IF(AND(LEN(B710)&gt;0,B710='גליון נתונים-פנימי'!$D$4,LEN(C710)=8),TRUE,"סוג זיהוי או מס' דרכון לא תקין")</f>
        <v>סוג זיהוי או מס' דרכון לא תקין</v>
      </c>
      <c r="J710" s="12" t="str">
        <f>IF(AND(LEN(B710)&gt;0,B710='גליון נתונים-פנימי'!$D$3,MOD(MID(REPT(0,9-LEN(C710))&amp;C710,1,1)+MID("0246813579",MID(REPT(0,9-LEN(C710))&amp;C710,2,1)+1,1)+MID(REPT(0,9-LEN(C710))&amp;C710,3,1)+MID("0246813579",MID(REPT(0,9-LEN(C710))&amp;C710,4,1)+1,1)+MID(REPT(0,9-LEN(C710))&amp;C710,5,1)+MID("0246813579",MID(REPT(0,9-LEN(C710))&amp;C710,6,1)+1,1)+MID(REPT(0,9-LEN(C710))&amp;C710,7,1)+MID("0246813579",MID(REPT(0,9-LEN(C710))&amp;C710,8,1)+1,1)+MID(REPT(0,9-LEN(C710))&amp;C710,9,1),10)=0='גליון נתונים-פנימי'!$F$2,B710='גליון נתונים-פנימי'!$D$3),TRUE,"סוג זיהוי או מספר ת.ז לא תקינים")</f>
        <v>סוג זיהוי או מספר ת.ז לא תקינים</v>
      </c>
      <c r="M710" s="12" t="str">
        <f>IF(OR(I710='גליון נתונים-פנימי'!$F$2,J710='גליון נתונים-פנימי'!$F$2),"","סוג או מס' זיהוי אינם תקינים")</f>
        <v>סוג או מס' זיהוי אינם תקינים</v>
      </c>
      <c r="N710" s="12" t="b">
        <f t="shared" si="35"/>
        <v>0</v>
      </c>
      <c r="O710" s="12" t="b">
        <f t="shared" si="35"/>
        <v>1</v>
      </c>
      <c r="P710" s="12" t="b">
        <f t="shared" si="36"/>
        <v>1</v>
      </c>
    </row>
    <row r="711" spans="1:16" x14ac:dyDescent="0.25">
      <c r="A711" s="12">
        <v>708</v>
      </c>
      <c r="B711" s="12"/>
      <c r="C711" s="13"/>
      <c r="D711" s="12"/>
      <c r="E711" s="12" t="s">
        <v>36</v>
      </c>
      <c r="F711" s="12"/>
      <c r="G711" s="14"/>
      <c r="H711" s="6" t="str">
        <f t="shared" si="34"/>
        <v/>
      </c>
      <c r="I711" s="12" t="str">
        <f>IF(AND(LEN(B711)&gt;0,B711='גליון נתונים-פנימי'!$D$4,LEN(C711)=8),TRUE,"סוג זיהוי או מס' דרכון לא תקין")</f>
        <v>סוג זיהוי או מס' דרכון לא תקין</v>
      </c>
      <c r="J711" s="12" t="str">
        <f>IF(AND(LEN(B711)&gt;0,B711='גליון נתונים-פנימי'!$D$3,MOD(MID(REPT(0,9-LEN(C711))&amp;C711,1,1)+MID("0246813579",MID(REPT(0,9-LEN(C711))&amp;C711,2,1)+1,1)+MID(REPT(0,9-LEN(C711))&amp;C711,3,1)+MID("0246813579",MID(REPT(0,9-LEN(C711))&amp;C711,4,1)+1,1)+MID(REPT(0,9-LEN(C711))&amp;C711,5,1)+MID("0246813579",MID(REPT(0,9-LEN(C711))&amp;C711,6,1)+1,1)+MID(REPT(0,9-LEN(C711))&amp;C711,7,1)+MID("0246813579",MID(REPT(0,9-LEN(C711))&amp;C711,8,1)+1,1)+MID(REPT(0,9-LEN(C711))&amp;C711,9,1),10)=0='גליון נתונים-פנימי'!$F$2,B711='גליון נתונים-פנימי'!$D$3),TRUE,"סוג זיהוי או מספר ת.ז לא תקינים")</f>
        <v>סוג זיהוי או מספר ת.ז לא תקינים</v>
      </c>
      <c r="M711" s="12" t="str">
        <f>IF(OR(I711='גליון נתונים-פנימי'!$F$2,J711='גליון נתונים-פנימי'!$F$2),"","סוג או מס' זיהוי אינם תקינים")</f>
        <v>סוג או מס' זיהוי אינם תקינים</v>
      </c>
      <c r="N711" s="12" t="b">
        <f t="shared" si="35"/>
        <v>0</v>
      </c>
      <c r="O711" s="12" t="b">
        <f t="shared" si="35"/>
        <v>1</v>
      </c>
      <c r="P711" s="12" t="b">
        <f t="shared" si="36"/>
        <v>1</v>
      </c>
    </row>
    <row r="712" spans="1:16" x14ac:dyDescent="0.25">
      <c r="A712" s="12">
        <v>709</v>
      </c>
      <c r="B712" s="12"/>
      <c r="C712" s="13"/>
      <c r="D712" s="12"/>
      <c r="E712" s="12" t="s">
        <v>36</v>
      </c>
      <c r="F712" s="12"/>
      <c r="G712" s="14"/>
      <c r="H712" s="6" t="str">
        <f t="shared" si="34"/>
        <v/>
      </c>
      <c r="I712" s="12" t="str">
        <f>IF(AND(LEN(B712)&gt;0,B712='גליון נתונים-פנימי'!$D$4,LEN(C712)=8),TRUE,"סוג זיהוי או מס' דרכון לא תקין")</f>
        <v>סוג זיהוי או מס' דרכון לא תקין</v>
      </c>
      <c r="J712" s="12" t="str">
        <f>IF(AND(LEN(B712)&gt;0,B712='גליון נתונים-פנימי'!$D$3,MOD(MID(REPT(0,9-LEN(C712))&amp;C712,1,1)+MID("0246813579",MID(REPT(0,9-LEN(C712))&amp;C712,2,1)+1,1)+MID(REPT(0,9-LEN(C712))&amp;C712,3,1)+MID("0246813579",MID(REPT(0,9-LEN(C712))&amp;C712,4,1)+1,1)+MID(REPT(0,9-LEN(C712))&amp;C712,5,1)+MID("0246813579",MID(REPT(0,9-LEN(C712))&amp;C712,6,1)+1,1)+MID(REPT(0,9-LEN(C712))&amp;C712,7,1)+MID("0246813579",MID(REPT(0,9-LEN(C712))&amp;C712,8,1)+1,1)+MID(REPT(0,9-LEN(C712))&amp;C712,9,1),10)=0='גליון נתונים-פנימי'!$F$2,B712='גליון נתונים-פנימי'!$D$3),TRUE,"סוג זיהוי או מספר ת.ז לא תקינים")</f>
        <v>סוג זיהוי או מספר ת.ז לא תקינים</v>
      </c>
      <c r="M712" s="12" t="str">
        <f>IF(OR(I712='גליון נתונים-פנימי'!$F$2,J712='גליון נתונים-פנימי'!$F$2),"","סוג או מס' זיהוי אינם תקינים")</f>
        <v>סוג או מס' זיהוי אינם תקינים</v>
      </c>
      <c r="N712" s="12" t="b">
        <f t="shared" si="35"/>
        <v>0</v>
      </c>
      <c r="O712" s="12" t="b">
        <f t="shared" si="35"/>
        <v>1</v>
      </c>
      <c r="P712" s="12" t="b">
        <f t="shared" si="36"/>
        <v>1</v>
      </c>
    </row>
    <row r="713" spans="1:16" x14ac:dyDescent="0.25">
      <c r="A713" s="12">
        <v>710</v>
      </c>
      <c r="B713" s="12"/>
      <c r="C713" s="13"/>
      <c r="D713" s="12"/>
      <c r="E713" s="12" t="s">
        <v>36</v>
      </c>
      <c r="F713" s="12"/>
      <c r="G713" s="14"/>
      <c r="H713" s="6" t="str">
        <f t="shared" si="34"/>
        <v/>
      </c>
      <c r="I713" s="12" t="str">
        <f>IF(AND(LEN(B713)&gt;0,B713='גליון נתונים-פנימי'!$D$4,LEN(C713)=8),TRUE,"סוג זיהוי או מס' דרכון לא תקין")</f>
        <v>סוג זיהוי או מס' דרכון לא תקין</v>
      </c>
      <c r="J713" s="12" t="str">
        <f>IF(AND(LEN(B713)&gt;0,B713='גליון נתונים-פנימי'!$D$3,MOD(MID(REPT(0,9-LEN(C713))&amp;C713,1,1)+MID("0246813579",MID(REPT(0,9-LEN(C713))&amp;C713,2,1)+1,1)+MID(REPT(0,9-LEN(C713))&amp;C713,3,1)+MID("0246813579",MID(REPT(0,9-LEN(C713))&amp;C713,4,1)+1,1)+MID(REPT(0,9-LEN(C713))&amp;C713,5,1)+MID("0246813579",MID(REPT(0,9-LEN(C713))&amp;C713,6,1)+1,1)+MID(REPT(0,9-LEN(C713))&amp;C713,7,1)+MID("0246813579",MID(REPT(0,9-LEN(C713))&amp;C713,8,1)+1,1)+MID(REPT(0,9-LEN(C713))&amp;C713,9,1),10)=0='גליון נתונים-פנימי'!$F$2,B713='גליון נתונים-פנימי'!$D$3),TRUE,"סוג זיהוי או מספר ת.ז לא תקינים")</f>
        <v>סוג זיהוי או מספר ת.ז לא תקינים</v>
      </c>
      <c r="M713" s="12" t="str">
        <f>IF(OR(I713='גליון נתונים-פנימי'!$F$2,J713='גליון נתונים-פנימי'!$F$2),"","סוג או מס' זיהוי אינם תקינים")</f>
        <v>סוג או מס' זיהוי אינם תקינים</v>
      </c>
      <c r="N713" s="12" t="b">
        <f t="shared" si="35"/>
        <v>0</v>
      </c>
      <c r="O713" s="12" t="b">
        <f t="shared" si="35"/>
        <v>1</v>
      </c>
      <c r="P713" s="12" t="b">
        <f t="shared" si="36"/>
        <v>1</v>
      </c>
    </row>
    <row r="714" spans="1:16" x14ac:dyDescent="0.25">
      <c r="A714" s="12">
        <v>711</v>
      </c>
      <c r="B714" s="12"/>
      <c r="C714" s="13"/>
      <c r="D714" s="12"/>
      <c r="E714" s="12" t="s">
        <v>36</v>
      </c>
      <c r="F714" s="12"/>
      <c r="G714" s="14"/>
      <c r="H714" s="6" t="str">
        <f t="shared" si="34"/>
        <v/>
      </c>
      <c r="I714" s="12" t="str">
        <f>IF(AND(LEN(B714)&gt;0,B714='גליון נתונים-פנימי'!$D$4,LEN(C714)=8),TRUE,"סוג זיהוי או מס' דרכון לא תקין")</f>
        <v>סוג זיהוי או מס' דרכון לא תקין</v>
      </c>
      <c r="J714" s="12" t="str">
        <f>IF(AND(LEN(B714)&gt;0,B714='גליון נתונים-פנימי'!$D$3,MOD(MID(REPT(0,9-LEN(C714))&amp;C714,1,1)+MID("0246813579",MID(REPT(0,9-LEN(C714))&amp;C714,2,1)+1,1)+MID(REPT(0,9-LEN(C714))&amp;C714,3,1)+MID("0246813579",MID(REPT(0,9-LEN(C714))&amp;C714,4,1)+1,1)+MID(REPT(0,9-LEN(C714))&amp;C714,5,1)+MID("0246813579",MID(REPT(0,9-LEN(C714))&amp;C714,6,1)+1,1)+MID(REPT(0,9-LEN(C714))&amp;C714,7,1)+MID("0246813579",MID(REPT(0,9-LEN(C714))&amp;C714,8,1)+1,1)+MID(REPT(0,9-LEN(C714))&amp;C714,9,1),10)=0='גליון נתונים-פנימי'!$F$2,B714='גליון נתונים-פנימי'!$D$3),TRUE,"סוג זיהוי או מספר ת.ז לא תקינים")</f>
        <v>סוג זיהוי או מספר ת.ז לא תקינים</v>
      </c>
      <c r="M714" s="12" t="str">
        <f>IF(OR(I714='גליון נתונים-פנימי'!$F$2,J714='גליון נתונים-פנימי'!$F$2),"","סוג או מס' זיהוי אינם תקינים")</f>
        <v>סוג או מס' זיהוי אינם תקינים</v>
      </c>
      <c r="N714" s="12" t="b">
        <f t="shared" si="35"/>
        <v>0</v>
      </c>
      <c r="O714" s="12" t="b">
        <f t="shared" si="35"/>
        <v>1</v>
      </c>
      <c r="P714" s="12" t="b">
        <f t="shared" si="36"/>
        <v>1</v>
      </c>
    </row>
    <row r="715" spans="1:16" x14ac:dyDescent="0.25">
      <c r="A715" s="12">
        <v>712</v>
      </c>
      <c r="B715" s="12"/>
      <c r="C715" s="13"/>
      <c r="D715" s="12"/>
      <c r="E715" s="12" t="s">
        <v>36</v>
      </c>
      <c r="F715" s="12"/>
      <c r="G715" s="14"/>
      <c r="H715" s="6" t="str">
        <f t="shared" si="34"/>
        <v/>
      </c>
      <c r="I715" s="12" t="str">
        <f>IF(AND(LEN(B715)&gt;0,B715='גליון נתונים-פנימי'!$D$4,LEN(C715)=8),TRUE,"סוג זיהוי או מס' דרכון לא תקין")</f>
        <v>סוג זיהוי או מס' דרכון לא תקין</v>
      </c>
      <c r="J715" s="12" t="str">
        <f>IF(AND(LEN(B715)&gt;0,B715='גליון נתונים-פנימי'!$D$3,MOD(MID(REPT(0,9-LEN(C715))&amp;C715,1,1)+MID("0246813579",MID(REPT(0,9-LEN(C715))&amp;C715,2,1)+1,1)+MID(REPT(0,9-LEN(C715))&amp;C715,3,1)+MID("0246813579",MID(REPT(0,9-LEN(C715))&amp;C715,4,1)+1,1)+MID(REPT(0,9-LEN(C715))&amp;C715,5,1)+MID("0246813579",MID(REPT(0,9-LEN(C715))&amp;C715,6,1)+1,1)+MID(REPT(0,9-LEN(C715))&amp;C715,7,1)+MID("0246813579",MID(REPT(0,9-LEN(C715))&amp;C715,8,1)+1,1)+MID(REPT(0,9-LEN(C715))&amp;C715,9,1),10)=0='גליון נתונים-פנימי'!$F$2,B715='גליון נתונים-פנימי'!$D$3),TRUE,"סוג זיהוי או מספר ת.ז לא תקינים")</f>
        <v>סוג זיהוי או מספר ת.ז לא תקינים</v>
      </c>
      <c r="M715" s="12" t="str">
        <f>IF(OR(I715='גליון נתונים-פנימי'!$F$2,J715='גליון נתונים-פנימי'!$F$2),"","סוג או מס' זיהוי אינם תקינים")</f>
        <v>סוג או מס' זיהוי אינם תקינים</v>
      </c>
      <c r="N715" s="12" t="b">
        <f t="shared" si="35"/>
        <v>0</v>
      </c>
      <c r="O715" s="12" t="b">
        <f t="shared" si="35"/>
        <v>1</v>
      </c>
      <c r="P715" s="12" t="b">
        <f t="shared" si="36"/>
        <v>1</v>
      </c>
    </row>
    <row r="716" spans="1:16" x14ac:dyDescent="0.25">
      <c r="A716" s="12">
        <v>713</v>
      </c>
      <c r="B716" s="12"/>
      <c r="C716" s="13"/>
      <c r="D716" s="12"/>
      <c r="E716" s="12" t="s">
        <v>36</v>
      </c>
      <c r="F716" s="12"/>
      <c r="G716" s="14"/>
      <c r="H716" s="6" t="str">
        <f t="shared" si="34"/>
        <v/>
      </c>
      <c r="I716" s="12" t="str">
        <f>IF(AND(LEN(B716)&gt;0,B716='גליון נתונים-פנימי'!$D$4,LEN(C716)=8),TRUE,"סוג זיהוי או מס' דרכון לא תקין")</f>
        <v>סוג זיהוי או מס' דרכון לא תקין</v>
      </c>
      <c r="J716" s="12" t="str">
        <f>IF(AND(LEN(B716)&gt;0,B716='גליון נתונים-פנימי'!$D$3,MOD(MID(REPT(0,9-LEN(C716))&amp;C716,1,1)+MID("0246813579",MID(REPT(0,9-LEN(C716))&amp;C716,2,1)+1,1)+MID(REPT(0,9-LEN(C716))&amp;C716,3,1)+MID("0246813579",MID(REPT(0,9-LEN(C716))&amp;C716,4,1)+1,1)+MID(REPT(0,9-LEN(C716))&amp;C716,5,1)+MID("0246813579",MID(REPT(0,9-LEN(C716))&amp;C716,6,1)+1,1)+MID(REPT(0,9-LEN(C716))&amp;C716,7,1)+MID("0246813579",MID(REPT(0,9-LEN(C716))&amp;C716,8,1)+1,1)+MID(REPT(0,9-LEN(C716))&amp;C716,9,1),10)=0='גליון נתונים-פנימי'!$F$2,B716='גליון נתונים-פנימי'!$D$3),TRUE,"סוג זיהוי או מספר ת.ז לא תקינים")</f>
        <v>סוג זיהוי או מספר ת.ז לא תקינים</v>
      </c>
      <c r="M716" s="12" t="str">
        <f>IF(OR(I716='גליון נתונים-פנימי'!$F$2,J716='גליון נתונים-פנימי'!$F$2),"","סוג או מס' זיהוי אינם תקינים")</f>
        <v>סוג או מס' זיהוי אינם תקינים</v>
      </c>
      <c r="N716" s="12" t="b">
        <f t="shared" si="35"/>
        <v>0</v>
      </c>
      <c r="O716" s="12" t="b">
        <f t="shared" si="35"/>
        <v>1</v>
      </c>
      <c r="P716" s="12" t="b">
        <f t="shared" si="36"/>
        <v>1</v>
      </c>
    </row>
    <row r="717" spans="1:16" x14ac:dyDescent="0.25">
      <c r="A717" s="12">
        <v>714</v>
      </c>
      <c r="B717" s="12"/>
      <c r="C717" s="13"/>
      <c r="D717" s="12"/>
      <c r="E717" s="12" t="s">
        <v>36</v>
      </c>
      <c r="F717" s="12"/>
      <c r="G717" s="14"/>
      <c r="H717" s="6" t="str">
        <f t="shared" si="34"/>
        <v/>
      </c>
      <c r="I717" s="12" t="str">
        <f>IF(AND(LEN(B717)&gt;0,B717='גליון נתונים-פנימי'!$D$4,LEN(C717)=8),TRUE,"סוג זיהוי או מס' דרכון לא תקין")</f>
        <v>סוג זיהוי או מס' דרכון לא תקין</v>
      </c>
      <c r="J717" s="12" t="str">
        <f>IF(AND(LEN(B717)&gt;0,B717='גליון נתונים-פנימי'!$D$3,MOD(MID(REPT(0,9-LEN(C717))&amp;C717,1,1)+MID("0246813579",MID(REPT(0,9-LEN(C717))&amp;C717,2,1)+1,1)+MID(REPT(0,9-LEN(C717))&amp;C717,3,1)+MID("0246813579",MID(REPT(0,9-LEN(C717))&amp;C717,4,1)+1,1)+MID(REPT(0,9-LEN(C717))&amp;C717,5,1)+MID("0246813579",MID(REPT(0,9-LEN(C717))&amp;C717,6,1)+1,1)+MID(REPT(0,9-LEN(C717))&amp;C717,7,1)+MID("0246813579",MID(REPT(0,9-LEN(C717))&amp;C717,8,1)+1,1)+MID(REPT(0,9-LEN(C717))&amp;C717,9,1),10)=0='גליון נתונים-פנימי'!$F$2,B717='גליון נתונים-פנימי'!$D$3),TRUE,"סוג זיהוי או מספר ת.ז לא תקינים")</f>
        <v>סוג זיהוי או מספר ת.ז לא תקינים</v>
      </c>
      <c r="M717" s="12" t="str">
        <f>IF(OR(I717='גליון נתונים-פנימי'!$F$2,J717='גליון נתונים-פנימי'!$F$2),"","סוג או מס' זיהוי אינם תקינים")</f>
        <v>סוג או מס' זיהוי אינם תקינים</v>
      </c>
      <c r="N717" s="12" t="b">
        <f t="shared" si="35"/>
        <v>0</v>
      </c>
      <c r="O717" s="12" t="b">
        <f t="shared" si="35"/>
        <v>1</v>
      </c>
      <c r="P717" s="12" t="b">
        <f t="shared" si="36"/>
        <v>1</v>
      </c>
    </row>
    <row r="718" spans="1:16" x14ac:dyDescent="0.25">
      <c r="A718" s="12">
        <v>715</v>
      </c>
      <c r="B718" s="12"/>
      <c r="C718" s="13"/>
      <c r="D718" s="12"/>
      <c r="E718" s="12" t="s">
        <v>36</v>
      </c>
      <c r="F718" s="12"/>
      <c r="G718" s="14"/>
      <c r="H718" s="6" t="str">
        <f t="shared" si="34"/>
        <v/>
      </c>
      <c r="I718" s="12" t="str">
        <f>IF(AND(LEN(B718)&gt;0,B718='גליון נתונים-פנימי'!$D$4,LEN(C718)=8),TRUE,"סוג זיהוי או מס' דרכון לא תקין")</f>
        <v>סוג זיהוי או מס' דרכון לא תקין</v>
      </c>
      <c r="J718" s="12" t="str">
        <f>IF(AND(LEN(B718)&gt;0,B718='גליון נתונים-פנימי'!$D$3,MOD(MID(REPT(0,9-LEN(C718))&amp;C718,1,1)+MID("0246813579",MID(REPT(0,9-LEN(C718))&amp;C718,2,1)+1,1)+MID(REPT(0,9-LEN(C718))&amp;C718,3,1)+MID("0246813579",MID(REPT(0,9-LEN(C718))&amp;C718,4,1)+1,1)+MID(REPT(0,9-LEN(C718))&amp;C718,5,1)+MID("0246813579",MID(REPT(0,9-LEN(C718))&amp;C718,6,1)+1,1)+MID(REPT(0,9-LEN(C718))&amp;C718,7,1)+MID("0246813579",MID(REPT(0,9-LEN(C718))&amp;C718,8,1)+1,1)+MID(REPT(0,9-LEN(C718))&amp;C718,9,1),10)=0='גליון נתונים-פנימי'!$F$2,B718='גליון נתונים-פנימי'!$D$3),TRUE,"סוג זיהוי או מספר ת.ז לא תקינים")</f>
        <v>סוג זיהוי או מספר ת.ז לא תקינים</v>
      </c>
      <c r="M718" s="12" t="str">
        <f>IF(OR(I718='גליון נתונים-פנימי'!$F$2,J718='גליון נתונים-פנימי'!$F$2),"","סוג או מס' זיהוי אינם תקינים")</f>
        <v>סוג או מס' זיהוי אינם תקינים</v>
      </c>
      <c r="N718" s="12" t="b">
        <f t="shared" si="35"/>
        <v>0</v>
      </c>
      <c r="O718" s="12" t="b">
        <f t="shared" si="35"/>
        <v>1</v>
      </c>
      <c r="P718" s="12" t="b">
        <f t="shared" si="36"/>
        <v>1</v>
      </c>
    </row>
    <row r="719" spans="1:16" x14ac:dyDescent="0.25">
      <c r="A719" s="12">
        <v>716</v>
      </c>
      <c r="B719" s="12"/>
      <c r="C719" s="13"/>
      <c r="D719" s="12"/>
      <c r="E719" s="12" t="s">
        <v>36</v>
      </c>
      <c r="F719" s="12"/>
      <c r="G719" s="14"/>
      <c r="H719" s="6" t="str">
        <f t="shared" si="34"/>
        <v/>
      </c>
      <c r="I719" s="12" t="str">
        <f>IF(AND(LEN(B719)&gt;0,B719='גליון נתונים-פנימי'!$D$4,LEN(C719)=8),TRUE,"סוג זיהוי או מס' דרכון לא תקין")</f>
        <v>סוג זיהוי או מס' דרכון לא תקין</v>
      </c>
      <c r="J719" s="12" t="str">
        <f>IF(AND(LEN(B719)&gt;0,B719='גליון נתונים-פנימי'!$D$3,MOD(MID(REPT(0,9-LEN(C719))&amp;C719,1,1)+MID("0246813579",MID(REPT(0,9-LEN(C719))&amp;C719,2,1)+1,1)+MID(REPT(0,9-LEN(C719))&amp;C719,3,1)+MID("0246813579",MID(REPT(0,9-LEN(C719))&amp;C719,4,1)+1,1)+MID(REPT(0,9-LEN(C719))&amp;C719,5,1)+MID("0246813579",MID(REPT(0,9-LEN(C719))&amp;C719,6,1)+1,1)+MID(REPT(0,9-LEN(C719))&amp;C719,7,1)+MID("0246813579",MID(REPT(0,9-LEN(C719))&amp;C719,8,1)+1,1)+MID(REPT(0,9-LEN(C719))&amp;C719,9,1),10)=0='גליון נתונים-פנימי'!$F$2,B719='גליון נתונים-פנימי'!$D$3),TRUE,"סוג זיהוי או מספר ת.ז לא תקינים")</f>
        <v>סוג זיהוי או מספר ת.ז לא תקינים</v>
      </c>
      <c r="M719" s="12" t="str">
        <f>IF(OR(I719='גליון נתונים-פנימי'!$F$2,J719='גליון נתונים-פנימי'!$F$2),"","סוג או מס' זיהוי אינם תקינים")</f>
        <v>סוג או מס' זיהוי אינם תקינים</v>
      </c>
      <c r="N719" s="12" t="b">
        <f t="shared" si="35"/>
        <v>0</v>
      </c>
      <c r="O719" s="12" t="b">
        <f t="shared" si="35"/>
        <v>1</v>
      </c>
      <c r="P719" s="12" t="b">
        <f t="shared" si="36"/>
        <v>1</v>
      </c>
    </row>
    <row r="720" spans="1:16" x14ac:dyDescent="0.25">
      <c r="A720" s="12">
        <v>717</v>
      </c>
      <c r="B720" s="12"/>
      <c r="C720" s="13"/>
      <c r="D720" s="12"/>
      <c r="E720" s="12" t="s">
        <v>36</v>
      </c>
      <c r="F720" s="12"/>
      <c r="G720" s="14"/>
      <c r="H720" s="6" t="str">
        <f t="shared" si="34"/>
        <v/>
      </c>
      <c r="I720" s="12" t="str">
        <f>IF(AND(LEN(B720)&gt;0,B720='גליון נתונים-פנימי'!$D$4,LEN(C720)=8),TRUE,"סוג זיהוי או מס' דרכון לא תקין")</f>
        <v>סוג זיהוי או מס' דרכון לא תקין</v>
      </c>
      <c r="J720" s="12" t="str">
        <f>IF(AND(LEN(B720)&gt;0,B720='גליון נתונים-פנימי'!$D$3,MOD(MID(REPT(0,9-LEN(C720))&amp;C720,1,1)+MID("0246813579",MID(REPT(0,9-LEN(C720))&amp;C720,2,1)+1,1)+MID(REPT(0,9-LEN(C720))&amp;C720,3,1)+MID("0246813579",MID(REPT(0,9-LEN(C720))&amp;C720,4,1)+1,1)+MID(REPT(0,9-LEN(C720))&amp;C720,5,1)+MID("0246813579",MID(REPT(0,9-LEN(C720))&amp;C720,6,1)+1,1)+MID(REPT(0,9-LEN(C720))&amp;C720,7,1)+MID("0246813579",MID(REPT(0,9-LEN(C720))&amp;C720,8,1)+1,1)+MID(REPT(0,9-LEN(C720))&amp;C720,9,1),10)=0='גליון נתונים-פנימי'!$F$2,B720='גליון נתונים-פנימי'!$D$3),TRUE,"סוג זיהוי או מספר ת.ז לא תקינים")</f>
        <v>סוג זיהוי או מספר ת.ז לא תקינים</v>
      </c>
      <c r="M720" s="12" t="str">
        <f>IF(OR(I720='גליון נתונים-פנימי'!$F$2,J720='גליון נתונים-פנימי'!$F$2),"","סוג או מס' זיהוי אינם תקינים")</f>
        <v>סוג או מס' זיהוי אינם תקינים</v>
      </c>
      <c r="N720" s="12" t="b">
        <f t="shared" si="35"/>
        <v>0</v>
      </c>
      <c r="O720" s="12" t="b">
        <f t="shared" si="35"/>
        <v>1</v>
      </c>
      <c r="P720" s="12" t="b">
        <f t="shared" si="36"/>
        <v>1</v>
      </c>
    </row>
    <row r="721" spans="1:16" x14ac:dyDescent="0.25">
      <c r="A721" s="12">
        <v>718</v>
      </c>
      <c r="B721" s="12"/>
      <c r="C721" s="13"/>
      <c r="D721" s="12"/>
      <c r="E721" s="12" t="s">
        <v>36</v>
      </c>
      <c r="F721" s="12"/>
      <c r="G721" s="14"/>
      <c r="H721" s="6" t="str">
        <f t="shared" si="34"/>
        <v/>
      </c>
      <c r="I721" s="12" t="str">
        <f>IF(AND(LEN(B721)&gt;0,B721='גליון נתונים-פנימי'!$D$4,LEN(C721)=8),TRUE,"סוג זיהוי או מס' דרכון לא תקין")</f>
        <v>סוג זיהוי או מס' דרכון לא תקין</v>
      </c>
      <c r="J721" s="12" t="str">
        <f>IF(AND(LEN(B721)&gt;0,B721='גליון נתונים-פנימי'!$D$3,MOD(MID(REPT(0,9-LEN(C721))&amp;C721,1,1)+MID("0246813579",MID(REPT(0,9-LEN(C721))&amp;C721,2,1)+1,1)+MID(REPT(0,9-LEN(C721))&amp;C721,3,1)+MID("0246813579",MID(REPT(0,9-LEN(C721))&amp;C721,4,1)+1,1)+MID(REPT(0,9-LEN(C721))&amp;C721,5,1)+MID("0246813579",MID(REPT(0,9-LEN(C721))&amp;C721,6,1)+1,1)+MID(REPT(0,9-LEN(C721))&amp;C721,7,1)+MID("0246813579",MID(REPT(0,9-LEN(C721))&amp;C721,8,1)+1,1)+MID(REPT(0,9-LEN(C721))&amp;C721,9,1),10)=0='גליון נתונים-פנימי'!$F$2,B721='גליון נתונים-פנימי'!$D$3),TRUE,"סוג זיהוי או מספר ת.ז לא תקינים")</f>
        <v>סוג זיהוי או מספר ת.ז לא תקינים</v>
      </c>
      <c r="M721" s="12" t="str">
        <f>IF(OR(I721='גליון נתונים-פנימי'!$F$2,J721='גליון נתונים-פנימי'!$F$2),"","סוג או מס' זיהוי אינם תקינים")</f>
        <v>סוג או מס' זיהוי אינם תקינים</v>
      </c>
      <c r="N721" s="12" t="b">
        <f t="shared" si="35"/>
        <v>0</v>
      </c>
      <c r="O721" s="12" t="b">
        <f t="shared" si="35"/>
        <v>1</v>
      </c>
      <c r="P721" s="12" t="b">
        <f t="shared" si="36"/>
        <v>1</v>
      </c>
    </row>
    <row r="722" spans="1:16" x14ac:dyDescent="0.25">
      <c r="A722" s="12">
        <v>719</v>
      </c>
      <c r="B722" s="12"/>
      <c r="C722" s="13"/>
      <c r="D722" s="12"/>
      <c r="E722" s="12" t="s">
        <v>36</v>
      </c>
      <c r="F722" s="12"/>
      <c r="G722" s="14"/>
      <c r="H722" s="6" t="str">
        <f t="shared" si="34"/>
        <v/>
      </c>
      <c r="I722" s="12" t="str">
        <f>IF(AND(LEN(B722)&gt;0,B722='גליון נתונים-פנימי'!$D$4,LEN(C722)=8),TRUE,"סוג זיהוי או מס' דרכון לא תקין")</f>
        <v>סוג זיהוי או מס' דרכון לא תקין</v>
      </c>
      <c r="J722" s="12" t="str">
        <f>IF(AND(LEN(B722)&gt;0,B722='גליון נתונים-פנימי'!$D$3,MOD(MID(REPT(0,9-LEN(C722))&amp;C722,1,1)+MID("0246813579",MID(REPT(0,9-LEN(C722))&amp;C722,2,1)+1,1)+MID(REPT(0,9-LEN(C722))&amp;C722,3,1)+MID("0246813579",MID(REPT(0,9-LEN(C722))&amp;C722,4,1)+1,1)+MID(REPT(0,9-LEN(C722))&amp;C722,5,1)+MID("0246813579",MID(REPT(0,9-LEN(C722))&amp;C722,6,1)+1,1)+MID(REPT(0,9-LEN(C722))&amp;C722,7,1)+MID("0246813579",MID(REPT(0,9-LEN(C722))&amp;C722,8,1)+1,1)+MID(REPT(0,9-LEN(C722))&amp;C722,9,1),10)=0='גליון נתונים-פנימי'!$F$2,B722='גליון נתונים-פנימי'!$D$3),TRUE,"סוג זיהוי או מספר ת.ז לא תקינים")</f>
        <v>סוג זיהוי או מספר ת.ז לא תקינים</v>
      </c>
      <c r="M722" s="12" t="str">
        <f>IF(OR(I722='גליון נתונים-פנימי'!$F$2,J722='גליון נתונים-פנימי'!$F$2),"","סוג או מס' זיהוי אינם תקינים")</f>
        <v>סוג או מס' זיהוי אינם תקינים</v>
      </c>
      <c r="N722" s="12" t="b">
        <f t="shared" si="35"/>
        <v>0</v>
      </c>
      <c r="O722" s="12" t="b">
        <f t="shared" si="35"/>
        <v>1</v>
      </c>
      <c r="P722" s="12" t="b">
        <f t="shared" si="36"/>
        <v>1</v>
      </c>
    </row>
    <row r="723" spans="1:16" x14ac:dyDescent="0.25">
      <c r="A723" s="12">
        <v>720</v>
      </c>
      <c r="B723" s="12"/>
      <c r="C723" s="13"/>
      <c r="D723" s="12"/>
      <c r="E723" s="12" t="s">
        <v>36</v>
      </c>
      <c r="F723" s="12"/>
      <c r="G723" s="14"/>
      <c r="H723" s="6" t="str">
        <f t="shared" si="34"/>
        <v/>
      </c>
      <c r="I723" s="12" t="str">
        <f>IF(AND(LEN(B723)&gt;0,B723='גליון נתונים-פנימי'!$D$4,LEN(C723)=8),TRUE,"סוג זיהוי או מס' דרכון לא תקין")</f>
        <v>סוג זיהוי או מס' דרכון לא תקין</v>
      </c>
      <c r="J723" s="12" t="str">
        <f>IF(AND(LEN(B723)&gt;0,B723='גליון נתונים-פנימי'!$D$3,MOD(MID(REPT(0,9-LEN(C723))&amp;C723,1,1)+MID("0246813579",MID(REPT(0,9-LEN(C723))&amp;C723,2,1)+1,1)+MID(REPT(0,9-LEN(C723))&amp;C723,3,1)+MID("0246813579",MID(REPT(0,9-LEN(C723))&amp;C723,4,1)+1,1)+MID(REPT(0,9-LEN(C723))&amp;C723,5,1)+MID("0246813579",MID(REPT(0,9-LEN(C723))&amp;C723,6,1)+1,1)+MID(REPT(0,9-LEN(C723))&amp;C723,7,1)+MID("0246813579",MID(REPT(0,9-LEN(C723))&amp;C723,8,1)+1,1)+MID(REPT(0,9-LEN(C723))&amp;C723,9,1),10)=0='גליון נתונים-פנימי'!$F$2,B723='גליון נתונים-פנימי'!$D$3),TRUE,"סוג זיהוי או מספר ת.ז לא תקינים")</f>
        <v>סוג זיהוי או מספר ת.ז לא תקינים</v>
      </c>
      <c r="M723" s="12" t="str">
        <f>IF(OR(I723='גליון נתונים-פנימי'!$F$2,J723='גליון נתונים-פנימי'!$F$2),"","סוג או מס' זיהוי אינם תקינים")</f>
        <v>סוג או מס' זיהוי אינם תקינים</v>
      </c>
      <c r="N723" s="12" t="b">
        <f t="shared" si="35"/>
        <v>0</v>
      </c>
      <c r="O723" s="12" t="b">
        <f t="shared" si="35"/>
        <v>1</v>
      </c>
      <c r="P723" s="12" t="b">
        <f t="shared" si="36"/>
        <v>1</v>
      </c>
    </row>
    <row r="724" spans="1:16" x14ac:dyDescent="0.25">
      <c r="A724" s="12">
        <v>721</v>
      </c>
      <c r="B724" s="12"/>
      <c r="C724" s="13"/>
      <c r="D724" s="12"/>
      <c r="E724" s="12" t="s">
        <v>36</v>
      </c>
      <c r="F724" s="12"/>
      <c r="G724" s="14"/>
      <c r="H724" s="6" t="str">
        <f t="shared" si="34"/>
        <v/>
      </c>
      <c r="I724" s="12" t="str">
        <f>IF(AND(LEN(B724)&gt;0,B724='גליון נתונים-פנימי'!$D$4,LEN(C724)=8),TRUE,"סוג זיהוי או מס' דרכון לא תקין")</f>
        <v>סוג זיהוי או מס' דרכון לא תקין</v>
      </c>
      <c r="J724" s="12" t="str">
        <f>IF(AND(LEN(B724)&gt;0,B724='גליון נתונים-פנימי'!$D$3,MOD(MID(REPT(0,9-LEN(C724))&amp;C724,1,1)+MID("0246813579",MID(REPT(0,9-LEN(C724))&amp;C724,2,1)+1,1)+MID(REPT(0,9-LEN(C724))&amp;C724,3,1)+MID("0246813579",MID(REPT(0,9-LEN(C724))&amp;C724,4,1)+1,1)+MID(REPT(0,9-LEN(C724))&amp;C724,5,1)+MID("0246813579",MID(REPT(0,9-LEN(C724))&amp;C724,6,1)+1,1)+MID(REPT(0,9-LEN(C724))&amp;C724,7,1)+MID("0246813579",MID(REPT(0,9-LEN(C724))&amp;C724,8,1)+1,1)+MID(REPT(0,9-LEN(C724))&amp;C724,9,1),10)=0='גליון נתונים-פנימי'!$F$2,B724='גליון נתונים-פנימי'!$D$3),TRUE,"סוג זיהוי או מספר ת.ז לא תקינים")</f>
        <v>סוג זיהוי או מספר ת.ז לא תקינים</v>
      </c>
      <c r="M724" s="12" t="str">
        <f>IF(OR(I724='גליון נתונים-פנימי'!$F$2,J724='גליון נתונים-פנימי'!$F$2),"","סוג או מס' זיהוי אינם תקינים")</f>
        <v>סוג או מס' זיהוי אינם תקינים</v>
      </c>
      <c r="N724" s="12" t="b">
        <f t="shared" si="35"/>
        <v>0</v>
      </c>
      <c r="O724" s="12" t="b">
        <f t="shared" si="35"/>
        <v>1</v>
      </c>
      <c r="P724" s="12" t="b">
        <f t="shared" si="36"/>
        <v>1</v>
      </c>
    </row>
    <row r="725" spans="1:16" x14ac:dyDescent="0.25">
      <c r="A725" s="12">
        <v>722</v>
      </c>
      <c r="B725" s="12"/>
      <c r="C725" s="13"/>
      <c r="D725" s="12"/>
      <c r="E725" s="12" t="s">
        <v>36</v>
      </c>
      <c r="F725" s="12"/>
      <c r="G725" s="14"/>
      <c r="H725" s="6" t="str">
        <f t="shared" si="34"/>
        <v/>
      </c>
      <c r="I725" s="12" t="str">
        <f>IF(AND(LEN(B725)&gt;0,B725='גליון נתונים-פנימי'!$D$4,LEN(C725)=8),TRUE,"סוג זיהוי או מס' דרכון לא תקין")</f>
        <v>סוג זיהוי או מס' דרכון לא תקין</v>
      </c>
      <c r="J725" s="12" t="str">
        <f>IF(AND(LEN(B725)&gt;0,B725='גליון נתונים-פנימי'!$D$3,MOD(MID(REPT(0,9-LEN(C725))&amp;C725,1,1)+MID("0246813579",MID(REPT(0,9-LEN(C725))&amp;C725,2,1)+1,1)+MID(REPT(0,9-LEN(C725))&amp;C725,3,1)+MID("0246813579",MID(REPT(0,9-LEN(C725))&amp;C725,4,1)+1,1)+MID(REPT(0,9-LEN(C725))&amp;C725,5,1)+MID("0246813579",MID(REPT(0,9-LEN(C725))&amp;C725,6,1)+1,1)+MID(REPT(0,9-LEN(C725))&amp;C725,7,1)+MID("0246813579",MID(REPT(0,9-LEN(C725))&amp;C725,8,1)+1,1)+MID(REPT(0,9-LEN(C725))&amp;C725,9,1),10)=0='גליון נתונים-פנימי'!$F$2,B725='גליון נתונים-פנימי'!$D$3),TRUE,"סוג זיהוי או מספר ת.ז לא תקינים")</f>
        <v>סוג זיהוי או מספר ת.ז לא תקינים</v>
      </c>
      <c r="M725" s="12" t="str">
        <f>IF(OR(I725='גליון נתונים-פנימי'!$F$2,J725='גליון נתונים-פנימי'!$F$2),"","סוג או מס' זיהוי אינם תקינים")</f>
        <v>סוג או מס' זיהוי אינם תקינים</v>
      </c>
      <c r="N725" s="12" t="b">
        <f t="shared" si="35"/>
        <v>0</v>
      </c>
      <c r="O725" s="12" t="b">
        <f t="shared" si="35"/>
        <v>1</v>
      </c>
      <c r="P725" s="12" t="b">
        <f t="shared" si="36"/>
        <v>1</v>
      </c>
    </row>
    <row r="726" spans="1:16" x14ac:dyDescent="0.25">
      <c r="A726" s="12">
        <v>723</v>
      </c>
      <c r="B726" s="12"/>
      <c r="C726" s="13"/>
      <c r="D726" s="12"/>
      <c r="E726" s="12" t="s">
        <v>36</v>
      </c>
      <c r="F726" s="12"/>
      <c r="G726" s="14"/>
      <c r="H726" s="6" t="str">
        <f t="shared" si="34"/>
        <v/>
      </c>
      <c r="I726" s="12" t="str">
        <f>IF(AND(LEN(B726)&gt;0,B726='גליון נתונים-פנימי'!$D$4,LEN(C726)=8),TRUE,"סוג זיהוי או מס' דרכון לא תקין")</f>
        <v>סוג זיהוי או מס' דרכון לא תקין</v>
      </c>
      <c r="J726" s="12" t="str">
        <f>IF(AND(LEN(B726)&gt;0,B726='גליון נתונים-פנימי'!$D$3,MOD(MID(REPT(0,9-LEN(C726))&amp;C726,1,1)+MID("0246813579",MID(REPT(0,9-LEN(C726))&amp;C726,2,1)+1,1)+MID(REPT(0,9-LEN(C726))&amp;C726,3,1)+MID("0246813579",MID(REPT(0,9-LEN(C726))&amp;C726,4,1)+1,1)+MID(REPT(0,9-LEN(C726))&amp;C726,5,1)+MID("0246813579",MID(REPT(0,9-LEN(C726))&amp;C726,6,1)+1,1)+MID(REPT(0,9-LEN(C726))&amp;C726,7,1)+MID("0246813579",MID(REPT(0,9-LEN(C726))&amp;C726,8,1)+1,1)+MID(REPT(0,9-LEN(C726))&amp;C726,9,1),10)=0='גליון נתונים-פנימי'!$F$2,B726='גליון נתונים-פנימי'!$D$3),TRUE,"סוג זיהוי או מספר ת.ז לא תקינים")</f>
        <v>סוג זיהוי או מספר ת.ז לא תקינים</v>
      </c>
      <c r="M726" s="12" t="str">
        <f>IF(OR(I726='גליון נתונים-פנימי'!$F$2,J726='גליון נתונים-פנימי'!$F$2),"","סוג או מס' זיהוי אינם תקינים")</f>
        <v>סוג או מס' זיהוי אינם תקינים</v>
      </c>
      <c r="N726" s="12" t="b">
        <f t="shared" si="35"/>
        <v>0</v>
      </c>
      <c r="O726" s="12" t="b">
        <f t="shared" si="35"/>
        <v>1</v>
      </c>
      <c r="P726" s="12" t="b">
        <f t="shared" si="36"/>
        <v>1</v>
      </c>
    </row>
    <row r="727" spans="1:16" x14ac:dyDescent="0.25">
      <c r="A727" s="12">
        <v>724</v>
      </c>
      <c r="B727" s="12"/>
      <c r="C727" s="13"/>
      <c r="D727" s="12"/>
      <c r="E727" s="12" t="s">
        <v>36</v>
      </c>
      <c r="F727" s="12"/>
      <c r="G727" s="14"/>
      <c r="H727" s="6" t="str">
        <f t="shared" si="34"/>
        <v/>
      </c>
      <c r="I727" s="12" t="str">
        <f>IF(AND(LEN(B727)&gt;0,B727='גליון נתונים-פנימי'!$D$4,LEN(C727)=8),TRUE,"סוג זיהוי או מס' דרכון לא תקין")</f>
        <v>סוג זיהוי או מס' דרכון לא תקין</v>
      </c>
      <c r="J727" s="12" t="str">
        <f>IF(AND(LEN(B727)&gt;0,B727='גליון נתונים-פנימי'!$D$3,MOD(MID(REPT(0,9-LEN(C727))&amp;C727,1,1)+MID("0246813579",MID(REPT(0,9-LEN(C727))&amp;C727,2,1)+1,1)+MID(REPT(0,9-LEN(C727))&amp;C727,3,1)+MID("0246813579",MID(REPT(0,9-LEN(C727))&amp;C727,4,1)+1,1)+MID(REPT(0,9-LEN(C727))&amp;C727,5,1)+MID("0246813579",MID(REPT(0,9-LEN(C727))&amp;C727,6,1)+1,1)+MID(REPT(0,9-LEN(C727))&amp;C727,7,1)+MID("0246813579",MID(REPT(0,9-LEN(C727))&amp;C727,8,1)+1,1)+MID(REPT(0,9-LEN(C727))&amp;C727,9,1),10)=0='גליון נתונים-פנימי'!$F$2,B727='גליון נתונים-פנימי'!$D$3),TRUE,"סוג זיהוי או מספר ת.ז לא תקינים")</f>
        <v>סוג זיהוי או מספר ת.ז לא תקינים</v>
      </c>
      <c r="M727" s="12" t="str">
        <f>IF(OR(I727='גליון נתונים-פנימי'!$F$2,J727='גליון נתונים-פנימי'!$F$2),"","סוג או מס' זיהוי אינם תקינים")</f>
        <v>סוג או מס' זיהוי אינם תקינים</v>
      </c>
      <c r="N727" s="12" t="b">
        <f t="shared" si="35"/>
        <v>0</v>
      </c>
      <c r="O727" s="12" t="b">
        <f t="shared" si="35"/>
        <v>1</v>
      </c>
      <c r="P727" s="12" t="b">
        <f t="shared" si="36"/>
        <v>1</v>
      </c>
    </row>
    <row r="728" spans="1:16" x14ac:dyDescent="0.25">
      <c r="A728" s="12">
        <v>725</v>
      </c>
      <c r="B728" s="12"/>
      <c r="C728" s="13"/>
      <c r="D728" s="12"/>
      <c r="E728" s="12" t="s">
        <v>36</v>
      </c>
      <c r="F728" s="12"/>
      <c r="G728" s="14"/>
      <c r="H728" s="6" t="str">
        <f t="shared" si="34"/>
        <v/>
      </c>
      <c r="I728" s="12" t="str">
        <f>IF(AND(LEN(B728)&gt;0,B728='גליון נתונים-פנימי'!$D$4,LEN(C728)=8),TRUE,"סוג זיהוי או מס' דרכון לא תקין")</f>
        <v>סוג זיהוי או מס' דרכון לא תקין</v>
      </c>
      <c r="J728" s="12" t="str">
        <f>IF(AND(LEN(B728)&gt;0,B728='גליון נתונים-פנימי'!$D$3,MOD(MID(REPT(0,9-LEN(C728))&amp;C728,1,1)+MID("0246813579",MID(REPT(0,9-LEN(C728))&amp;C728,2,1)+1,1)+MID(REPT(0,9-LEN(C728))&amp;C728,3,1)+MID("0246813579",MID(REPT(0,9-LEN(C728))&amp;C728,4,1)+1,1)+MID(REPT(0,9-LEN(C728))&amp;C728,5,1)+MID("0246813579",MID(REPT(0,9-LEN(C728))&amp;C728,6,1)+1,1)+MID(REPT(0,9-LEN(C728))&amp;C728,7,1)+MID("0246813579",MID(REPT(0,9-LEN(C728))&amp;C728,8,1)+1,1)+MID(REPT(0,9-LEN(C728))&amp;C728,9,1),10)=0='גליון נתונים-פנימי'!$F$2,B728='גליון נתונים-פנימי'!$D$3),TRUE,"סוג זיהוי או מספר ת.ז לא תקינים")</f>
        <v>סוג זיהוי או מספר ת.ז לא תקינים</v>
      </c>
      <c r="M728" s="12" t="str">
        <f>IF(OR(I728='גליון נתונים-פנימי'!$F$2,J728='גליון נתונים-פנימי'!$F$2),"","סוג או מס' זיהוי אינם תקינים")</f>
        <v>סוג או מס' זיהוי אינם תקינים</v>
      </c>
      <c r="N728" s="12" t="b">
        <f t="shared" si="35"/>
        <v>0</v>
      </c>
      <c r="O728" s="12" t="b">
        <f t="shared" si="35"/>
        <v>1</v>
      </c>
      <c r="P728" s="12" t="b">
        <f t="shared" si="36"/>
        <v>1</v>
      </c>
    </row>
    <row r="729" spans="1:16" x14ac:dyDescent="0.25">
      <c r="A729" s="12">
        <v>726</v>
      </c>
      <c r="B729" s="12"/>
      <c r="C729" s="13"/>
      <c r="D729" s="12"/>
      <c r="E729" s="12" t="s">
        <v>36</v>
      </c>
      <c r="F729" s="12"/>
      <c r="G729" s="14"/>
      <c r="H729" s="6" t="str">
        <f t="shared" si="34"/>
        <v/>
      </c>
      <c r="I729" s="12" t="str">
        <f>IF(AND(LEN(B729)&gt;0,B729='גליון נתונים-פנימי'!$D$4,LEN(C729)=8),TRUE,"סוג זיהוי או מס' דרכון לא תקין")</f>
        <v>סוג זיהוי או מס' דרכון לא תקין</v>
      </c>
      <c r="J729" s="12" t="str">
        <f>IF(AND(LEN(B729)&gt;0,B729='גליון נתונים-פנימי'!$D$3,MOD(MID(REPT(0,9-LEN(C729))&amp;C729,1,1)+MID("0246813579",MID(REPT(0,9-LEN(C729))&amp;C729,2,1)+1,1)+MID(REPT(0,9-LEN(C729))&amp;C729,3,1)+MID("0246813579",MID(REPT(0,9-LEN(C729))&amp;C729,4,1)+1,1)+MID(REPT(0,9-LEN(C729))&amp;C729,5,1)+MID("0246813579",MID(REPT(0,9-LEN(C729))&amp;C729,6,1)+1,1)+MID(REPT(0,9-LEN(C729))&amp;C729,7,1)+MID("0246813579",MID(REPT(0,9-LEN(C729))&amp;C729,8,1)+1,1)+MID(REPT(0,9-LEN(C729))&amp;C729,9,1),10)=0='גליון נתונים-פנימי'!$F$2,B729='גליון נתונים-פנימי'!$D$3),TRUE,"סוג זיהוי או מספר ת.ז לא תקינים")</f>
        <v>סוג זיהוי או מספר ת.ז לא תקינים</v>
      </c>
      <c r="M729" s="12" t="str">
        <f>IF(OR(I729='גליון נתונים-פנימי'!$F$2,J729='גליון נתונים-פנימי'!$F$2),"","סוג או מס' זיהוי אינם תקינים")</f>
        <v>סוג או מס' זיהוי אינם תקינים</v>
      </c>
      <c r="N729" s="12" t="b">
        <f t="shared" si="35"/>
        <v>0</v>
      </c>
      <c r="O729" s="12" t="b">
        <f t="shared" si="35"/>
        <v>1</v>
      </c>
      <c r="P729" s="12" t="b">
        <f t="shared" si="36"/>
        <v>1</v>
      </c>
    </row>
    <row r="730" spans="1:16" x14ac:dyDescent="0.25">
      <c r="A730" s="12">
        <v>727</v>
      </c>
      <c r="B730" s="12"/>
      <c r="C730" s="13"/>
      <c r="D730" s="12"/>
      <c r="E730" s="12" t="s">
        <v>36</v>
      </c>
      <c r="F730" s="12"/>
      <c r="G730" s="14"/>
      <c r="H730" s="6" t="str">
        <f t="shared" si="34"/>
        <v/>
      </c>
      <c r="I730" s="12" t="str">
        <f>IF(AND(LEN(B730)&gt;0,B730='גליון נתונים-פנימי'!$D$4,LEN(C730)=8),TRUE,"סוג זיהוי או מס' דרכון לא תקין")</f>
        <v>סוג זיהוי או מס' דרכון לא תקין</v>
      </c>
      <c r="J730" s="12" t="str">
        <f>IF(AND(LEN(B730)&gt;0,B730='גליון נתונים-פנימי'!$D$3,MOD(MID(REPT(0,9-LEN(C730))&amp;C730,1,1)+MID("0246813579",MID(REPT(0,9-LEN(C730))&amp;C730,2,1)+1,1)+MID(REPT(0,9-LEN(C730))&amp;C730,3,1)+MID("0246813579",MID(REPT(0,9-LEN(C730))&amp;C730,4,1)+1,1)+MID(REPT(0,9-LEN(C730))&amp;C730,5,1)+MID("0246813579",MID(REPT(0,9-LEN(C730))&amp;C730,6,1)+1,1)+MID(REPT(0,9-LEN(C730))&amp;C730,7,1)+MID("0246813579",MID(REPT(0,9-LEN(C730))&amp;C730,8,1)+1,1)+MID(REPT(0,9-LEN(C730))&amp;C730,9,1),10)=0='גליון נתונים-פנימי'!$F$2,B730='גליון נתונים-פנימי'!$D$3),TRUE,"סוג זיהוי או מספר ת.ז לא תקינים")</f>
        <v>סוג זיהוי או מספר ת.ז לא תקינים</v>
      </c>
      <c r="M730" s="12" t="str">
        <f>IF(OR(I730='גליון נתונים-פנימי'!$F$2,J730='גליון נתונים-פנימי'!$F$2),"","סוג או מס' זיהוי אינם תקינים")</f>
        <v>סוג או מס' זיהוי אינם תקינים</v>
      </c>
      <c r="N730" s="12" t="b">
        <f t="shared" si="35"/>
        <v>0</v>
      </c>
      <c r="O730" s="12" t="b">
        <f t="shared" si="35"/>
        <v>1</v>
      </c>
      <c r="P730" s="12" t="b">
        <f t="shared" si="36"/>
        <v>1</v>
      </c>
    </row>
    <row r="731" spans="1:16" x14ac:dyDescent="0.25">
      <c r="A731" s="12">
        <v>728</v>
      </c>
      <c r="B731" s="12"/>
      <c r="C731" s="13"/>
      <c r="D731" s="12"/>
      <c r="E731" s="12" t="s">
        <v>36</v>
      </c>
      <c r="F731" s="12"/>
      <c r="G731" s="14"/>
      <c r="H731" s="6" t="str">
        <f t="shared" si="34"/>
        <v/>
      </c>
      <c r="I731" s="12" t="str">
        <f>IF(AND(LEN(B731)&gt;0,B731='גליון נתונים-פנימי'!$D$4,LEN(C731)=8),TRUE,"סוג זיהוי או מס' דרכון לא תקין")</f>
        <v>סוג זיהוי או מס' דרכון לא תקין</v>
      </c>
      <c r="J731" s="12" t="str">
        <f>IF(AND(LEN(B731)&gt;0,B731='גליון נתונים-פנימי'!$D$3,MOD(MID(REPT(0,9-LEN(C731))&amp;C731,1,1)+MID("0246813579",MID(REPT(0,9-LEN(C731))&amp;C731,2,1)+1,1)+MID(REPT(0,9-LEN(C731))&amp;C731,3,1)+MID("0246813579",MID(REPT(0,9-LEN(C731))&amp;C731,4,1)+1,1)+MID(REPT(0,9-LEN(C731))&amp;C731,5,1)+MID("0246813579",MID(REPT(0,9-LEN(C731))&amp;C731,6,1)+1,1)+MID(REPT(0,9-LEN(C731))&amp;C731,7,1)+MID("0246813579",MID(REPT(0,9-LEN(C731))&amp;C731,8,1)+1,1)+MID(REPT(0,9-LEN(C731))&amp;C731,9,1),10)=0='גליון נתונים-פנימי'!$F$2,B731='גליון נתונים-פנימי'!$D$3),TRUE,"סוג זיהוי או מספר ת.ז לא תקינים")</f>
        <v>סוג זיהוי או מספר ת.ז לא תקינים</v>
      </c>
      <c r="M731" s="12" t="str">
        <f>IF(OR(I731='גליון נתונים-פנימי'!$F$2,J731='גליון נתונים-פנימי'!$F$2),"","סוג או מס' זיהוי אינם תקינים")</f>
        <v>סוג או מס' זיהוי אינם תקינים</v>
      </c>
      <c r="N731" s="12" t="b">
        <f t="shared" si="35"/>
        <v>0</v>
      </c>
      <c r="O731" s="12" t="b">
        <f t="shared" si="35"/>
        <v>1</v>
      </c>
      <c r="P731" s="12" t="b">
        <f t="shared" si="36"/>
        <v>1</v>
      </c>
    </row>
    <row r="732" spans="1:16" x14ac:dyDescent="0.25">
      <c r="A732" s="12">
        <v>729</v>
      </c>
      <c r="B732" s="12"/>
      <c r="C732" s="13"/>
      <c r="D732" s="12"/>
      <c r="E732" s="12" t="s">
        <v>36</v>
      </c>
      <c r="F732" s="12"/>
      <c r="G732" s="14"/>
      <c r="H732" s="6" t="str">
        <f t="shared" si="34"/>
        <v/>
      </c>
      <c r="I732" s="12" t="str">
        <f>IF(AND(LEN(B732)&gt;0,B732='גליון נתונים-פנימי'!$D$4,LEN(C732)=8),TRUE,"סוג זיהוי או מס' דרכון לא תקין")</f>
        <v>סוג זיהוי או מס' דרכון לא תקין</v>
      </c>
      <c r="J732" s="12" t="str">
        <f>IF(AND(LEN(B732)&gt;0,B732='גליון נתונים-פנימי'!$D$3,MOD(MID(REPT(0,9-LEN(C732))&amp;C732,1,1)+MID("0246813579",MID(REPT(0,9-LEN(C732))&amp;C732,2,1)+1,1)+MID(REPT(0,9-LEN(C732))&amp;C732,3,1)+MID("0246813579",MID(REPT(0,9-LEN(C732))&amp;C732,4,1)+1,1)+MID(REPT(0,9-LEN(C732))&amp;C732,5,1)+MID("0246813579",MID(REPT(0,9-LEN(C732))&amp;C732,6,1)+1,1)+MID(REPT(0,9-LEN(C732))&amp;C732,7,1)+MID("0246813579",MID(REPT(0,9-LEN(C732))&amp;C732,8,1)+1,1)+MID(REPT(0,9-LEN(C732))&amp;C732,9,1),10)=0='גליון נתונים-פנימי'!$F$2,B732='גליון נתונים-פנימי'!$D$3),TRUE,"סוג זיהוי או מספר ת.ז לא תקינים")</f>
        <v>סוג זיהוי או מספר ת.ז לא תקינים</v>
      </c>
      <c r="M732" s="12" t="str">
        <f>IF(OR(I732='גליון נתונים-פנימי'!$F$2,J732='גליון נתונים-פנימי'!$F$2),"","סוג או מס' זיהוי אינם תקינים")</f>
        <v>סוג או מס' זיהוי אינם תקינים</v>
      </c>
      <c r="N732" s="12" t="b">
        <f t="shared" si="35"/>
        <v>0</v>
      </c>
      <c r="O732" s="12" t="b">
        <f t="shared" si="35"/>
        <v>1</v>
      </c>
      <c r="P732" s="12" t="b">
        <f t="shared" si="36"/>
        <v>1</v>
      </c>
    </row>
    <row r="733" spans="1:16" x14ac:dyDescent="0.25">
      <c r="A733" s="12">
        <v>730</v>
      </c>
      <c r="B733" s="12"/>
      <c r="C733" s="13"/>
      <c r="D733" s="12"/>
      <c r="E733" s="12" t="s">
        <v>36</v>
      </c>
      <c r="F733" s="12"/>
      <c r="G733" s="14"/>
      <c r="H733" s="6" t="str">
        <f t="shared" si="34"/>
        <v/>
      </c>
      <c r="I733" s="12" t="str">
        <f>IF(AND(LEN(B733)&gt;0,B733='גליון נתונים-פנימי'!$D$4,LEN(C733)=8),TRUE,"סוג זיהוי או מס' דרכון לא תקין")</f>
        <v>סוג זיהוי או מס' דרכון לא תקין</v>
      </c>
      <c r="J733" s="12" t="str">
        <f>IF(AND(LEN(B733)&gt;0,B733='גליון נתונים-פנימי'!$D$3,MOD(MID(REPT(0,9-LEN(C733))&amp;C733,1,1)+MID("0246813579",MID(REPT(0,9-LEN(C733))&amp;C733,2,1)+1,1)+MID(REPT(0,9-LEN(C733))&amp;C733,3,1)+MID("0246813579",MID(REPT(0,9-LEN(C733))&amp;C733,4,1)+1,1)+MID(REPT(0,9-LEN(C733))&amp;C733,5,1)+MID("0246813579",MID(REPT(0,9-LEN(C733))&amp;C733,6,1)+1,1)+MID(REPT(0,9-LEN(C733))&amp;C733,7,1)+MID("0246813579",MID(REPT(0,9-LEN(C733))&amp;C733,8,1)+1,1)+MID(REPT(0,9-LEN(C733))&amp;C733,9,1),10)=0='גליון נתונים-פנימי'!$F$2,B733='גליון נתונים-פנימי'!$D$3),TRUE,"סוג זיהוי או מספר ת.ז לא תקינים")</f>
        <v>סוג זיהוי או מספר ת.ז לא תקינים</v>
      </c>
      <c r="M733" s="12" t="str">
        <f>IF(OR(I733='גליון נתונים-פנימי'!$F$2,J733='גליון נתונים-פנימי'!$F$2),"","סוג או מס' זיהוי אינם תקינים")</f>
        <v>סוג או מס' זיהוי אינם תקינים</v>
      </c>
      <c r="N733" s="12" t="b">
        <f t="shared" si="35"/>
        <v>0</v>
      </c>
      <c r="O733" s="12" t="b">
        <f t="shared" si="35"/>
        <v>1</v>
      </c>
      <c r="P733" s="12" t="b">
        <f t="shared" si="36"/>
        <v>1</v>
      </c>
    </row>
    <row r="734" spans="1:16" x14ac:dyDescent="0.25">
      <c r="A734" s="12">
        <v>731</v>
      </c>
      <c r="B734" s="12"/>
      <c r="C734" s="13"/>
      <c r="D734" s="12"/>
      <c r="E734" s="12" t="s">
        <v>36</v>
      </c>
      <c r="F734" s="12"/>
      <c r="G734" s="14"/>
      <c r="H734" s="6" t="str">
        <f t="shared" si="34"/>
        <v/>
      </c>
      <c r="I734" s="12" t="str">
        <f>IF(AND(LEN(B734)&gt;0,B734='גליון נתונים-פנימי'!$D$4,LEN(C734)=8),TRUE,"סוג זיהוי או מס' דרכון לא תקין")</f>
        <v>סוג זיהוי או מס' דרכון לא תקין</v>
      </c>
      <c r="J734" s="12" t="str">
        <f>IF(AND(LEN(B734)&gt;0,B734='גליון נתונים-פנימי'!$D$3,MOD(MID(REPT(0,9-LEN(C734))&amp;C734,1,1)+MID("0246813579",MID(REPT(0,9-LEN(C734))&amp;C734,2,1)+1,1)+MID(REPT(0,9-LEN(C734))&amp;C734,3,1)+MID("0246813579",MID(REPT(0,9-LEN(C734))&amp;C734,4,1)+1,1)+MID(REPT(0,9-LEN(C734))&amp;C734,5,1)+MID("0246813579",MID(REPT(0,9-LEN(C734))&amp;C734,6,1)+1,1)+MID(REPT(0,9-LEN(C734))&amp;C734,7,1)+MID("0246813579",MID(REPT(0,9-LEN(C734))&amp;C734,8,1)+1,1)+MID(REPT(0,9-LEN(C734))&amp;C734,9,1),10)=0='גליון נתונים-פנימי'!$F$2,B734='גליון נתונים-פנימי'!$D$3),TRUE,"סוג זיהוי או מספר ת.ז לא תקינים")</f>
        <v>סוג זיהוי או מספר ת.ז לא תקינים</v>
      </c>
      <c r="M734" s="12" t="str">
        <f>IF(OR(I734='גליון נתונים-פנימי'!$F$2,J734='גליון נתונים-פנימי'!$F$2),"","סוג או מס' זיהוי אינם תקינים")</f>
        <v>סוג או מס' זיהוי אינם תקינים</v>
      </c>
      <c r="N734" s="12" t="b">
        <f t="shared" si="35"/>
        <v>0</v>
      </c>
      <c r="O734" s="12" t="b">
        <f t="shared" si="35"/>
        <v>1</v>
      </c>
      <c r="P734" s="12" t="b">
        <f t="shared" si="36"/>
        <v>1</v>
      </c>
    </row>
    <row r="735" spans="1:16" x14ac:dyDescent="0.25">
      <c r="A735" s="12">
        <v>732</v>
      </c>
      <c r="B735" s="12"/>
      <c r="C735" s="13"/>
      <c r="D735" s="12"/>
      <c r="E735" s="12" t="s">
        <v>36</v>
      </c>
      <c r="F735" s="12"/>
      <c r="G735" s="14"/>
      <c r="H735" s="6" t="str">
        <f t="shared" si="34"/>
        <v/>
      </c>
      <c r="I735" s="12" t="str">
        <f>IF(AND(LEN(B735)&gt;0,B735='גליון נתונים-פנימי'!$D$4,LEN(C735)=8),TRUE,"סוג זיהוי או מס' דרכון לא תקין")</f>
        <v>סוג זיהוי או מס' דרכון לא תקין</v>
      </c>
      <c r="J735" s="12" t="str">
        <f>IF(AND(LEN(B735)&gt;0,B735='גליון נתונים-פנימי'!$D$3,MOD(MID(REPT(0,9-LEN(C735))&amp;C735,1,1)+MID("0246813579",MID(REPT(0,9-LEN(C735))&amp;C735,2,1)+1,1)+MID(REPT(0,9-LEN(C735))&amp;C735,3,1)+MID("0246813579",MID(REPT(0,9-LEN(C735))&amp;C735,4,1)+1,1)+MID(REPT(0,9-LEN(C735))&amp;C735,5,1)+MID("0246813579",MID(REPT(0,9-LEN(C735))&amp;C735,6,1)+1,1)+MID(REPT(0,9-LEN(C735))&amp;C735,7,1)+MID("0246813579",MID(REPT(0,9-LEN(C735))&amp;C735,8,1)+1,1)+MID(REPT(0,9-LEN(C735))&amp;C735,9,1),10)=0='גליון נתונים-פנימי'!$F$2,B735='גליון נתונים-פנימי'!$D$3),TRUE,"סוג זיהוי או מספר ת.ז לא תקינים")</f>
        <v>סוג זיהוי או מספר ת.ז לא תקינים</v>
      </c>
      <c r="M735" s="12" t="str">
        <f>IF(OR(I735='גליון נתונים-פנימי'!$F$2,J735='גליון נתונים-פנימי'!$F$2),"","סוג או מס' זיהוי אינם תקינים")</f>
        <v>סוג או מס' זיהוי אינם תקינים</v>
      </c>
      <c r="N735" s="12" t="b">
        <f t="shared" si="35"/>
        <v>0</v>
      </c>
      <c r="O735" s="12" t="b">
        <f t="shared" si="35"/>
        <v>1</v>
      </c>
      <c r="P735" s="12" t="b">
        <f t="shared" si="36"/>
        <v>1</v>
      </c>
    </row>
    <row r="736" spans="1:16" x14ac:dyDescent="0.25">
      <c r="A736" s="12">
        <v>733</v>
      </c>
      <c r="B736" s="12"/>
      <c r="C736" s="13"/>
      <c r="D736" s="12"/>
      <c r="E736" s="12" t="s">
        <v>36</v>
      </c>
      <c r="F736" s="12"/>
      <c r="G736" s="14"/>
      <c r="H736" s="6" t="str">
        <f t="shared" si="34"/>
        <v/>
      </c>
      <c r="I736" s="12" t="str">
        <f>IF(AND(LEN(B736)&gt;0,B736='גליון נתונים-פנימי'!$D$4,LEN(C736)=8),TRUE,"סוג זיהוי או מס' דרכון לא תקין")</f>
        <v>סוג זיהוי או מס' דרכון לא תקין</v>
      </c>
      <c r="J736" s="12" t="str">
        <f>IF(AND(LEN(B736)&gt;0,B736='גליון נתונים-פנימי'!$D$3,MOD(MID(REPT(0,9-LEN(C736))&amp;C736,1,1)+MID("0246813579",MID(REPT(0,9-LEN(C736))&amp;C736,2,1)+1,1)+MID(REPT(0,9-LEN(C736))&amp;C736,3,1)+MID("0246813579",MID(REPT(0,9-LEN(C736))&amp;C736,4,1)+1,1)+MID(REPT(0,9-LEN(C736))&amp;C736,5,1)+MID("0246813579",MID(REPT(0,9-LEN(C736))&amp;C736,6,1)+1,1)+MID(REPT(0,9-LEN(C736))&amp;C736,7,1)+MID("0246813579",MID(REPT(0,9-LEN(C736))&amp;C736,8,1)+1,1)+MID(REPT(0,9-LEN(C736))&amp;C736,9,1),10)=0='גליון נתונים-פנימי'!$F$2,B736='גליון נתונים-פנימי'!$D$3),TRUE,"סוג זיהוי או מספר ת.ז לא תקינים")</f>
        <v>סוג זיהוי או מספר ת.ז לא תקינים</v>
      </c>
      <c r="M736" s="12" t="str">
        <f>IF(OR(I736='גליון נתונים-פנימי'!$F$2,J736='גליון נתונים-פנימי'!$F$2),"","סוג או מס' זיהוי אינם תקינים")</f>
        <v>סוג או מס' זיהוי אינם תקינים</v>
      </c>
      <c r="N736" s="12" t="b">
        <f t="shared" si="35"/>
        <v>0</v>
      </c>
      <c r="O736" s="12" t="b">
        <f t="shared" si="35"/>
        <v>1</v>
      </c>
      <c r="P736" s="12" t="b">
        <f t="shared" si="36"/>
        <v>1</v>
      </c>
    </row>
    <row r="737" spans="1:16" x14ac:dyDescent="0.25">
      <c r="A737" s="12">
        <v>734</v>
      </c>
      <c r="B737" s="12"/>
      <c r="C737" s="13"/>
      <c r="D737" s="12"/>
      <c r="E737" s="12" t="s">
        <v>36</v>
      </c>
      <c r="F737" s="12"/>
      <c r="G737" s="14"/>
      <c r="H737" s="6" t="str">
        <f t="shared" si="34"/>
        <v/>
      </c>
      <c r="I737" s="12" t="str">
        <f>IF(AND(LEN(B737)&gt;0,B737='גליון נתונים-פנימי'!$D$4,LEN(C737)=8),TRUE,"סוג זיהוי או מס' דרכון לא תקין")</f>
        <v>סוג זיהוי או מס' דרכון לא תקין</v>
      </c>
      <c r="J737" s="12" t="str">
        <f>IF(AND(LEN(B737)&gt;0,B737='גליון נתונים-פנימי'!$D$3,MOD(MID(REPT(0,9-LEN(C737))&amp;C737,1,1)+MID("0246813579",MID(REPT(0,9-LEN(C737))&amp;C737,2,1)+1,1)+MID(REPT(0,9-LEN(C737))&amp;C737,3,1)+MID("0246813579",MID(REPT(0,9-LEN(C737))&amp;C737,4,1)+1,1)+MID(REPT(0,9-LEN(C737))&amp;C737,5,1)+MID("0246813579",MID(REPT(0,9-LEN(C737))&amp;C737,6,1)+1,1)+MID(REPT(0,9-LEN(C737))&amp;C737,7,1)+MID("0246813579",MID(REPT(0,9-LEN(C737))&amp;C737,8,1)+1,1)+MID(REPT(0,9-LEN(C737))&amp;C737,9,1),10)=0='גליון נתונים-פנימי'!$F$2,B737='גליון נתונים-פנימי'!$D$3),TRUE,"סוג זיהוי או מספר ת.ז לא תקינים")</f>
        <v>סוג זיהוי או מספר ת.ז לא תקינים</v>
      </c>
      <c r="M737" s="12" t="str">
        <f>IF(OR(I737='גליון נתונים-פנימי'!$F$2,J737='גליון נתונים-פנימי'!$F$2),"","סוג או מס' זיהוי אינם תקינים")</f>
        <v>סוג או מס' זיהוי אינם תקינים</v>
      </c>
      <c r="N737" s="12" t="b">
        <f t="shared" si="35"/>
        <v>0</v>
      </c>
      <c r="O737" s="12" t="b">
        <f t="shared" si="35"/>
        <v>1</v>
      </c>
      <c r="P737" s="12" t="b">
        <f t="shared" si="36"/>
        <v>1</v>
      </c>
    </row>
    <row r="738" spans="1:16" x14ac:dyDescent="0.25">
      <c r="A738" s="12">
        <v>735</v>
      </c>
      <c r="B738" s="12"/>
      <c r="C738" s="13"/>
      <c r="D738" s="12"/>
      <c r="E738" s="12" t="s">
        <v>36</v>
      </c>
      <c r="F738" s="12"/>
      <c r="G738" s="14"/>
      <c r="H738" s="6" t="str">
        <f t="shared" si="34"/>
        <v/>
      </c>
      <c r="I738" s="12" t="str">
        <f>IF(AND(LEN(B738)&gt;0,B738='גליון נתונים-פנימי'!$D$4,LEN(C738)=8),TRUE,"סוג זיהוי או מס' דרכון לא תקין")</f>
        <v>סוג זיהוי או מס' דרכון לא תקין</v>
      </c>
      <c r="J738" s="12" t="str">
        <f>IF(AND(LEN(B738)&gt;0,B738='גליון נתונים-פנימי'!$D$3,MOD(MID(REPT(0,9-LEN(C738))&amp;C738,1,1)+MID("0246813579",MID(REPT(0,9-LEN(C738))&amp;C738,2,1)+1,1)+MID(REPT(0,9-LEN(C738))&amp;C738,3,1)+MID("0246813579",MID(REPT(0,9-LEN(C738))&amp;C738,4,1)+1,1)+MID(REPT(0,9-LEN(C738))&amp;C738,5,1)+MID("0246813579",MID(REPT(0,9-LEN(C738))&amp;C738,6,1)+1,1)+MID(REPT(0,9-LEN(C738))&amp;C738,7,1)+MID("0246813579",MID(REPT(0,9-LEN(C738))&amp;C738,8,1)+1,1)+MID(REPT(0,9-LEN(C738))&amp;C738,9,1),10)=0='גליון נתונים-פנימי'!$F$2,B738='גליון נתונים-פנימי'!$D$3),TRUE,"סוג זיהוי או מספר ת.ז לא תקינים")</f>
        <v>סוג זיהוי או מספר ת.ז לא תקינים</v>
      </c>
      <c r="M738" s="12" t="str">
        <f>IF(OR(I738='גליון נתונים-פנימי'!$F$2,J738='גליון נתונים-פנימי'!$F$2),"","סוג או מס' זיהוי אינם תקינים")</f>
        <v>סוג או מס' זיהוי אינם תקינים</v>
      </c>
      <c r="N738" s="12" t="b">
        <f t="shared" si="35"/>
        <v>0</v>
      </c>
      <c r="O738" s="12" t="b">
        <f t="shared" si="35"/>
        <v>1</v>
      </c>
      <c r="P738" s="12" t="b">
        <f t="shared" si="36"/>
        <v>1</v>
      </c>
    </row>
    <row r="739" spans="1:16" x14ac:dyDescent="0.25">
      <c r="A739" s="12">
        <v>736</v>
      </c>
      <c r="B739" s="12"/>
      <c r="C739" s="13"/>
      <c r="D739" s="12"/>
      <c r="E739" s="12" t="s">
        <v>36</v>
      </c>
      <c r="F739" s="12"/>
      <c r="G739" s="14"/>
      <c r="H739" s="6" t="str">
        <f t="shared" si="34"/>
        <v/>
      </c>
      <c r="I739" s="12" t="str">
        <f>IF(AND(LEN(B739)&gt;0,B739='גליון נתונים-פנימי'!$D$4,LEN(C739)=8),TRUE,"סוג זיהוי או מס' דרכון לא תקין")</f>
        <v>סוג זיהוי או מס' דרכון לא תקין</v>
      </c>
      <c r="J739" s="12" t="str">
        <f>IF(AND(LEN(B739)&gt;0,B739='גליון נתונים-פנימי'!$D$3,MOD(MID(REPT(0,9-LEN(C739))&amp;C739,1,1)+MID("0246813579",MID(REPT(0,9-LEN(C739))&amp;C739,2,1)+1,1)+MID(REPT(0,9-LEN(C739))&amp;C739,3,1)+MID("0246813579",MID(REPT(0,9-LEN(C739))&amp;C739,4,1)+1,1)+MID(REPT(0,9-LEN(C739))&amp;C739,5,1)+MID("0246813579",MID(REPT(0,9-LEN(C739))&amp;C739,6,1)+1,1)+MID(REPT(0,9-LEN(C739))&amp;C739,7,1)+MID("0246813579",MID(REPT(0,9-LEN(C739))&amp;C739,8,1)+1,1)+MID(REPT(0,9-LEN(C739))&amp;C739,9,1),10)=0='גליון נתונים-פנימי'!$F$2,B739='גליון נתונים-פנימי'!$D$3),TRUE,"סוג זיהוי או מספר ת.ז לא תקינים")</f>
        <v>סוג זיהוי או מספר ת.ז לא תקינים</v>
      </c>
      <c r="M739" s="12" t="str">
        <f>IF(OR(I739='גליון נתונים-פנימי'!$F$2,J739='גליון נתונים-פנימי'!$F$2),"","סוג או מס' זיהוי אינם תקינים")</f>
        <v>סוג או מס' זיהוי אינם תקינים</v>
      </c>
      <c r="N739" s="12" t="b">
        <f t="shared" si="35"/>
        <v>0</v>
      </c>
      <c r="O739" s="12" t="b">
        <f t="shared" si="35"/>
        <v>1</v>
      </c>
      <c r="P739" s="12" t="b">
        <f t="shared" si="36"/>
        <v>1</v>
      </c>
    </row>
    <row r="740" spans="1:16" x14ac:dyDescent="0.25">
      <c r="A740" s="12">
        <v>737</v>
      </c>
      <c r="B740" s="12"/>
      <c r="C740" s="13"/>
      <c r="D740" s="12"/>
      <c r="E740" s="12" t="s">
        <v>36</v>
      </c>
      <c r="F740" s="12"/>
      <c r="G740" s="14"/>
      <c r="H740" s="6" t="str">
        <f t="shared" si="34"/>
        <v/>
      </c>
      <c r="I740" s="12" t="str">
        <f>IF(AND(LEN(B740)&gt;0,B740='גליון נתונים-פנימי'!$D$4,LEN(C740)=8),TRUE,"סוג זיהוי או מס' דרכון לא תקין")</f>
        <v>סוג זיהוי או מס' דרכון לא תקין</v>
      </c>
      <c r="J740" s="12" t="str">
        <f>IF(AND(LEN(B740)&gt;0,B740='גליון נתונים-פנימי'!$D$3,MOD(MID(REPT(0,9-LEN(C740))&amp;C740,1,1)+MID("0246813579",MID(REPT(0,9-LEN(C740))&amp;C740,2,1)+1,1)+MID(REPT(0,9-LEN(C740))&amp;C740,3,1)+MID("0246813579",MID(REPT(0,9-LEN(C740))&amp;C740,4,1)+1,1)+MID(REPT(0,9-LEN(C740))&amp;C740,5,1)+MID("0246813579",MID(REPT(0,9-LEN(C740))&amp;C740,6,1)+1,1)+MID(REPT(0,9-LEN(C740))&amp;C740,7,1)+MID("0246813579",MID(REPT(0,9-LEN(C740))&amp;C740,8,1)+1,1)+MID(REPT(0,9-LEN(C740))&amp;C740,9,1),10)=0='גליון נתונים-פנימי'!$F$2,B740='גליון נתונים-פנימי'!$D$3),TRUE,"סוג זיהוי או מספר ת.ז לא תקינים")</f>
        <v>סוג זיהוי או מספר ת.ז לא תקינים</v>
      </c>
      <c r="M740" s="12" t="str">
        <f>IF(OR(I740='גליון נתונים-פנימי'!$F$2,J740='גליון נתונים-פנימי'!$F$2),"","סוג או מס' זיהוי אינם תקינים")</f>
        <v>סוג או מס' זיהוי אינם תקינים</v>
      </c>
      <c r="N740" s="12" t="b">
        <f t="shared" si="35"/>
        <v>0</v>
      </c>
      <c r="O740" s="12" t="b">
        <f t="shared" si="35"/>
        <v>1</v>
      </c>
      <c r="P740" s="12" t="b">
        <f t="shared" si="36"/>
        <v>1</v>
      </c>
    </row>
    <row r="741" spans="1:16" x14ac:dyDescent="0.25">
      <c r="A741" s="12">
        <v>738</v>
      </c>
      <c r="B741" s="12"/>
      <c r="C741" s="13"/>
      <c r="D741" s="12"/>
      <c r="E741" s="12" t="s">
        <v>36</v>
      </c>
      <c r="F741" s="12"/>
      <c r="G741" s="14"/>
      <c r="H741" s="6" t="str">
        <f t="shared" si="34"/>
        <v/>
      </c>
      <c r="I741" s="12" t="str">
        <f>IF(AND(LEN(B741)&gt;0,B741='גליון נתונים-פנימי'!$D$4,LEN(C741)=8),TRUE,"סוג זיהוי או מס' דרכון לא תקין")</f>
        <v>סוג זיהוי או מס' דרכון לא תקין</v>
      </c>
      <c r="J741" s="12" t="str">
        <f>IF(AND(LEN(B741)&gt;0,B741='גליון נתונים-פנימי'!$D$3,MOD(MID(REPT(0,9-LEN(C741))&amp;C741,1,1)+MID("0246813579",MID(REPT(0,9-LEN(C741))&amp;C741,2,1)+1,1)+MID(REPT(0,9-LEN(C741))&amp;C741,3,1)+MID("0246813579",MID(REPT(0,9-LEN(C741))&amp;C741,4,1)+1,1)+MID(REPT(0,9-LEN(C741))&amp;C741,5,1)+MID("0246813579",MID(REPT(0,9-LEN(C741))&amp;C741,6,1)+1,1)+MID(REPT(0,9-LEN(C741))&amp;C741,7,1)+MID("0246813579",MID(REPT(0,9-LEN(C741))&amp;C741,8,1)+1,1)+MID(REPT(0,9-LEN(C741))&amp;C741,9,1),10)=0='גליון נתונים-פנימי'!$F$2,B741='גליון נתונים-פנימי'!$D$3),TRUE,"סוג זיהוי או מספר ת.ז לא תקינים")</f>
        <v>סוג זיהוי או מספר ת.ז לא תקינים</v>
      </c>
      <c r="M741" s="12" t="str">
        <f>IF(OR(I741='גליון נתונים-פנימי'!$F$2,J741='גליון נתונים-פנימי'!$F$2),"","סוג או מס' זיהוי אינם תקינים")</f>
        <v>סוג או מס' זיהוי אינם תקינים</v>
      </c>
      <c r="N741" s="12" t="b">
        <f t="shared" si="35"/>
        <v>0</v>
      </c>
      <c r="O741" s="12" t="b">
        <f t="shared" si="35"/>
        <v>1</v>
      </c>
      <c r="P741" s="12" t="b">
        <f t="shared" si="36"/>
        <v>1</v>
      </c>
    </row>
    <row r="742" spans="1:16" x14ac:dyDescent="0.25">
      <c r="A742" s="12">
        <v>739</v>
      </c>
      <c r="B742" s="12"/>
      <c r="C742" s="13"/>
      <c r="D742" s="12"/>
      <c r="E742" s="12" t="s">
        <v>36</v>
      </c>
      <c r="F742" s="12"/>
      <c r="G742" s="14"/>
      <c r="H742" s="6" t="str">
        <f t="shared" si="34"/>
        <v/>
      </c>
      <c r="I742" s="12" t="str">
        <f>IF(AND(LEN(B742)&gt;0,B742='גליון נתונים-פנימי'!$D$4,LEN(C742)=8),TRUE,"סוג זיהוי או מס' דרכון לא תקין")</f>
        <v>סוג זיהוי או מס' דרכון לא תקין</v>
      </c>
      <c r="J742" s="12" t="str">
        <f>IF(AND(LEN(B742)&gt;0,B742='גליון נתונים-פנימי'!$D$3,MOD(MID(REPT(0,9-LEN(C742))&amp;C742,1,1)+MID("0246813579",MID(REPT(0,9-LEN(C742))&amp;C742,2,1)+1,1)+MID(REPT(0,9-LEN(C742))&amp;C742,3,1)+MID("0246813579",MID(REPT(0,9-LEN(C742))&amp;C742,4,1)+1,1)+MID(REPT(0,9-LEN(C742))&amp;C742,5,1)+MID("0246813579",MID(REPT(0,9-LEN(C742))&amp;C742,6,1)+1,1)+MID(REPT(0,9-LEN(C742))&amp;C742,7,1)+MID("0246813579",MID(REPT(0,9-LEN(C742))&amp;C742,8,1)+1,1)+MID(REPT(0,9-LEN(C742))&amp;C742,9,1),10)=0='גליון נתונים-פנימי'!$F$2,B742='גליון נתונים-פנימי'!$D$3),TRUE,"סוג זיהוי או מספר ת.ז לא תקינים")</f>
        <v>סוג זיהוי או מספר ת.ז לא תקינים</v>
      </c>
      <c r="M742" s="12" t="str">
        <f>IF(OR(I742='גליון נתונים-פנימי'!$F$2,J742='גליון נתונים-פנימי'!$F$2),"","סוג או מס' זיהוי אינם תקינים")</f>
        <v>סוג או מס' זיהוי אינם תקינים</v>
      </c>
      <c r="N742" s="12" t="b">
        <f t="shared" si="35"/>
        <v>0</v>
      </c>
      <c r="O742" s="12" t="b">
        <f t="shared" si="35"/>
        <v>1</v>
      </c>
      <c r="P742" s="12" t="b">
        <f t="shared" si="36"/>
        <v>1</v>
      </c>
    </row>
    <row r="743" spans="1:16" x14ac:dyDescent="0.25">
      <c r="A743" s="12">
        <v>740</v>
      </c>
      <c r="B743" s="12"/>
      <c r="C743" s="13"/>
      <c r="D743" s="12"/>
      <c r="E743" s="12" t="s">
        <v>36</v>
      </c>
      <c r="F743" s="12"/>
      <c r="G743" s="14"/>
      <c r="H743" s="6" t="str">
        <f t="shared" si="34"/>
        <v/>
      </c>
      <c r="I743" s="12" t="str">
        <f>IF(AND(LEN(B743)&gt;0,B743='גליון נתונים-פנימי'!$D$4,LEN(C743)=8),TRUE,"סוג זיהוי או מס' דרכון לא תקין")</f>
        <v>סוג זיהוי או מס' דרכון לא תקין</v>
      </c>
      <c r="J743" s="12" t="str">
        <f>IF(AND(LEN(B743)&gt;0,B743='גליון נתונים-פנימי'!$D$3,MOD(MID(REPT(0,9-LEN(C743))&amp;C743,1,1)+MID("0246813579",MID(REPT(0,9-LEN(C743))&amp;C743,2,1)+1,1)+MID(REPT(0,9-LEN(C743))&amp;C743,3,1)+MID("0246813579",MID(REPT(0,9-LEN(C743))&amp;C743,4,1)+1,1)+MID(REPT(0,9-LEN(C743))&amp;C743,5,1)+MID("0246813579",MID(REPT(0,9-LEN(C743))&amp;C743,6,1)+1,1)+MID(REPT(0,9-LEN(C743))&amp;C743,7,1)+MID("0246813579",MID(REPT(0,9-LEN(C743))&amp;C743,8,1)+1,1)+MID(REPT(0,9-LEN(C743))&amp;C743,9,1),10)=0='גליון נתונים-פנימי'!$F$2,B743='גליון נתונים-פנימי'!$D$3),TRUE,"סוג זיהוי או מספר ת.ז לא תקינים")</f>
        <v>סוג זיהוי או מספר ת.ז לא תקינים</v>
      </c>
      <c r="M743" s="12" t="str">
        <f>IF(OR(I743='גליון נתונים-פנימי'!$F$2,J743='גליון נתונים-פנימי'!$F$2),"","סוג או מס' זיהוי אינם תקינים")</f>
        <v>סוג או מס' זיהוי אינם תקינים</v>
      </c>
      <c r="N743" s="12" t="b">
        <f t="shared" si="35"/>
        <v>0</v>
      </c>
      <c r="O743" s="12" t="b">
        <f t="shared" si="35"/>
        <v>1</v>
      </c>
      <c r="P743" s="12" t="b">
        <f t="shared" si="36"/>
        <v>1</v>
      </c>
    </row>
    <row r="744" spans="1:16" x14ac:dyDescent="0.25">
      <c r="A744" s="12">
        <v>741</v>
      </c>
      <c r="B744" s="12"/>
      <c r="C744" s="13"/>
      <c r="D744" s="12"/>
      <c r="E744" s="12" t="s">
        <v>36</v>
      </c>
      <c r="F744" s="12"/>
      <c r="G744" s="14"/>
      <c r="H744" s="6" t="str">
        <f t="shared" si="34"/>
        <v/>
      </c>
      <c r="I744" s="12" t="str">
        <f>IF(AND(LEN(B744)&gt;0,B744='גליון נתונים-פנימי'!$D$4,LEN(C744)=8),TRUE,"סוג זיהוי או מס' דרכון לא תקין")</f>
        <v>סוג זיהוי או מס' דרכון לא תקין</v>
      </c>
      <c r="J744" s="12" t="str">
        <f>IF(AND(LEN(B744)&gt;0,B744='גליון נתונים-פנימי'!$D$3,MOD(MID(REPT(0,9-LEN(C744))&amp;C744,1,1)+MID("0246813579",MID(REPT(0,9-LEN(C744))&amp;C744,2,1)+1,1)+MID(REPT(0,9-LEN(C744))&amp;C744,3,1)+MID("0246813579",MID(REPT(0,9-LEN(C744))&amp;C744,4,1)+1,1)+MID(REPT(0,9-LEN(C744))&amp;C744,5,1)+MID("0246813579",MID(REPT(0,9-LEN(C744))&amp;C744,6,1)+1,1)+MID(REPT(0,9-LEN(C744))&amp;C744,7,1)+MID("0246813579",MID(REPT(0,9-LEN(C744))&amp;C744,8,1)+1,1)+MID(REPT(0,9-LEN(C744))&amp;C744,9,1),10)=0='גליון נתונים-פנימי'!$F$2,B744='גליון נתונים-פנימי'!$D$3),TRUE,"סוג זיהוי או מספר ת.ז לא תקינים")</f>
        <v>סוג זיהוי או מספר ת.ז לא תקינים</v>
      </c>
      <c r="M744" s="12" t="str">
        <f>IF(OR(I744='גליון נתונים-פנימי'!$F$2,J744='גליון נתונים-פנימי'!$F$2),"","סוג או מס' זיהוי אינם תקינים")</f>
        <v>סוג או מס' זיהוי אינם תקינים</v>
      </c>
      <c r="N744" s="12" t="b">
        <f t="shared" si="35"/>
        <v>0</v>
      </c>
      <c r="O744" s="12" t="b">
        <f t="shared" si="35"/>
        <v>1</v>
      </c>
      <c r="P744" s="12" t="b">
        <f t="shared" si="36"/>
        <v>1</v>
      </c>
    </row>
    <row r="745" spans="1:16" x14ac:dyDescent="0.25">
      <c r="A745" s="12">
        <v>742</v>
      </c>
      <c r="B745" s="12"/>
      <c r="C745" s="13"/>
      <c r="D745" s="12"/>
      <c r="E745" s="12" t="s">
        <v>36</v>
      </c>
      <c r="F745" s="12"/>
      <c r="G745" s="14"/>
      <c r="H745" s="6" t="str">
        <f t="shared" si="34"/>
        <v/>
      </c>
      <c r="I745" s="12" t="str">
        <f>IF(AND(LEN(B745)&gt;0,B745='גליון נתונים-פנימי'!$D$4,LEN(C745)=8),TRUE,"סוג זיהוי או מס' דרכון לא תקין")</f>
        <v>סוג זיהוי או מס' דרכון לא תקין</v>
      </c>
      <c r="J745" s="12" t="str">
        <f>IF(AND(LEN(B745)&gt;0,B745='גליון נתונים-פנימי'!$D$3,MOD(MID(REPT(0,9-LEN(C745))&amp;C745,1,1)+MID("0246813579",MID(REPT(0,9-LEN(C745))&amp;C745,2,1)+1,1)+MID(REPT(0,9-LEN(C745))&amp;C745,3,1)+MID("0246813579",MID(REPT(0,9-LEN(C745))&amp;C745,4,1)+1,1)+MID(REPT(0,9-LEN(C745))&amp;C745,5,1)+MID("0246813579",MID(REPT(0,9-LEN(C745))&amp;C745,6,1)+1,1)+MID(REPT(0,9-LEN(C745))&amp;C745,7,1)+MID("0246813579",MID(REPT(0,9-LEN(C745))&amp;C745,8,1)+1,1)+MID(REPT(0,9-LEN(C745))&amp;C745,9,1),10)=0='גליון נתונים-פנימי'!$F$2,B745='גליון נתונים-פנימי'!$D$3),TRUE,"סוג זיהוי או מספר ת.ז לא תקינים")</f>
        <v>סוג זיהוי או מספר ת.ז לא תקינים</v>
      </c>
      <c r="M745" s="12" t="str">
        <f>IF(OR(I745='גליון נתונים-פנימי'!$F$2,J745='גליון נתונים-פנימי'!$F$2),"","סוג או מס' זיהוי אינם תקינים")</f>
        <v>סוג או מס' זיהוי אינם תקינים</v>
      </c>
      <c r="N745" s="12" t="b">
        <f t="shared" si="35"/>
        <v>0</v>
      </c>
      <c r="O745" s="12" t="b">
        <f t="shared" si="35"/>
        <v>1</v>
      </c>
      <c r="P745" s="12" t="b">
        <f t="shared" si="36"/>
        <v>1</v>
      </c>
    </row>
    <row r="746" spans="1:16" x14ac:dyDescent="0.25">
      <c r="A746" s="12">
        <v>743</v>
      </c>
      <c r="B746" s="12"/>
      <c r="C746" s="13"/>
      <c r="D746" s="12"/>
      <c r="E746" s="12" t="s">
        <v>36</v>
      </c>
      <c r="F746" s="12"/>
      <c r="G746" s="14"/>
      <c r="H746" s="6" t="str">
        <f t="shared" si="34"/>
        <v/>
      </c>
      <c r="I746" s="12" t="str">
        <f>IF(AND(LEN(B746)&gt;0,B746='גליון נתונים-פנימי'!$D$4,LEN(C746)=8),TRUE,"סוג זיהוי או מס' דרכון לא תקין")</f>
        <v>סוג זיהוי או מס' דרכון לא תקין</v>
      </c>
      <c r="J746" s="12" t="str">
        <f>IF(AND(LEN(B746)&gt;0,B746='גליון נתונים-פנימי'!$D$3,MOD(MID(REPT(0,9-LEN(C746))&amp;C746,1,1)+MID("0246813579",MID(REPT(0,9-LEN(C746))&amp;C746,2,1)+1,1)+MID(REPT(0,9-LEN(C746))&amp;C746,3,1)+MID("0246813579",MID(REPT(0,9-LEN(C746))&amp;C746,4,1)+1,1)+MID(REPT(0,9-LEN(C746))&amp;C746,5,1)+MID("0246813579",MID(REPT(0,9-LEN(C746))&amp;C746,6,1)+1,1)+MID(REPT(0,9-LEN(C746))&amp;C746,7,1)+MID("0246813579",MID(REPT(0,9-LEN(C746))&amp;C746,8,1)+1,1)+MID(REPT(0,9-LEN(C746))&amp;C746,9,1),10)=0='גליון נתונים-פנימי'!$F$2,B746='גליון נתונים-פנימי'!$D$3),TRUE,"סוג זיהוי או מספר ת.ז לא תקינים")</f>
        <v>סוג זיהוי או מספר ת.ז לא תקינים</v>
      </c>
      <c r="M746" s="12" t="str">
        <f>IF(OR(I746='גליון נתונים-פנימי'!$F$2,J746='גליון נתונים-פנימי'!$F$2),"","סוג או מס' זיהוי אינם תקינים")</f>
        <v>סוג או מס' זיהוי אינם תקינים</v>
      </c>
      <c r="N746" s="12" t="b">
        <f t="shared" si="35"/>
        <v>0</v>
      </c>
      <c r="O746" s="12" t="b">
        <f t="shared" si="35"/>
        <v>1</v>
      </c>
      <c r="P746" s="12" t="b">
        <f t="shared" si="36"/>
        <v>1</v>
      </c>
    </row>
    <row r="747" spans="1:16" x14ac:dyDescent="0.25">
      <c r="A747" s="12">
        <v>744</v>
      </c>
      <c r="B747" s="12"/>
      <c r="C747" s="13"/>
      <c r="D747" s="12"/>
      <c r="E747" s="12" t="s">
        <v>36</v>
      </c>
      <c r="F747" s="12"/>
      <c r="G747" s="14"/>
      <c r="H747" s="6" t="str">
        <f t="shared" si="34"/>
        <v/>
      </c>
      <c r="I747" s="12" t="str">
        <f>IF(AND(LEN(B747)&gt;0,B747='גליון נתונים-פנימי'!$D$4,LEN(C747)=8),TRUE,"סוג זיהוי או מס' דרכון לא תקין")</f>
        <v>סוג זיהוי או מס' דרכון לא תקין</v>
      </c>
      <c r="J747" s="12" t="str">
        <f>IF(AND(LEN(B747)&gt;0,B747='גליון נתונים-פנימי'!$D$3,MOD(MID(REPT(0,9-LEN(C747))&amp;C747,1,1)+MID("0246813579",MID(REPT(0,9-LEN(C747))&amp;C747,2,1)+1,1)+MID(REPT(0,9-LEN(C747))&amp;C747,3,1)+MID("0246813579",MID(REPT(0,9-LEN(C747))&amp;C747,4,1)+1,1)+MID(REPT(0,9-LEN(C747))&amp;C747,5,1)+MID("0246813579",MID(REPT(0,9-LEN(C747))&amp;C747,6,1)+1,1)+MID(REPT(0,9-LEN(C747))&amp;C747,7,1)+MID("0246813579",MID(REPT(0,9-LEN(C747))&amp;C747,8,1)+1,1)+MID(REPT(0,9-LEN(C747))&amp;C747,9,1),10)=0='גליון נתונים-פנימי'!$F$2,B747='גליון נתונים-פנימי'!$D$3),TRUE,"סוג זיהוי או מספר ת.ז לא תקינים")</f>
        <v>סוג זיהוי או מספר ת.ז לא תקינים</v>
      </c>
      <c r="M747" s="12" t="str">
        <f>IF(OR(I747='גליון נתונים-פנימי'!$F$2,J747='גליון נתונים-פנימי'!$F$2),"","סוג או מס' זיהוי אינם תקינים")</f>
        <v>סוג או מס' זיהוי אינם תקינים</v>
      </c>
      <c r="N747" s="12" t="b">
        <f t="shared" si="35"/>
        <v>0</v>
      </c>
      <c r="O747" s="12" t="b">
        <f t="shared" si="35"/>
        <v>1</v>
      </c>
      <c r="P747" s="12" t="b">
        <f t="shared" si="36"/>
        <v>1</v>
      </c>
    </row>
    <row r="748" spans="1:16" x14ac:dyDescent="0.25">
      <c r="A748" s="12">
        <v>745</v>
      </c>
      <c r="B748" s="12"/>
      <c r="C748" s="13"/>
      <c r="D748" s="12"/>
      <c r="E748" s="12" t="s">
        <v>36</v>
      </c>
      <c r="F748" s="12"/>
      <c r="G748" s="14"/>
      <c r="H748" s="6" t="str">
        <f t="shared" si="34"/>
        <v/>
      </c>
      <c r="I748" s="12" t="str">
        <f>IF(AND(LEN(B748)&gt;0,B748='גליון נתונים-פנימי'!$D$4,LEN(C748)=8),TRUE,"סוג זיהוי או מס' דרכון לא תקין")</f>
        <v>סוג זיהוי או מס' דרכון לא תקין</v>
      </c>
      <c r="J748" s="12" t="str">
        <f>IF(AND(LEN(B748)&gt;0,B748='גליון נתונים-פנימי'!$D$3,MOD(MID(REPT(0,9-LEN(C748))&amp;C748,1,1)+MID("0246813579",MID(REPT(0,9-LEN(C748))&amp;C748,2,1)+1,1)+MID(REPT(0,9-LEN(C748))&amp;C748,3,1)+MID("0246813579",MID(REPT(0,9-LEN(C748))&amp;C748,4,1)+1,1)+MID(REPT(0,9-LEN(C748))&amp;C748,5,1)+MID("0246813579",MID(REPT(0,9-LEN(C748))&amp;C748,6,1)+1,1)+MID(REPT(0,9-LEN(C748))&amp;C748,7,1)+MID("0246813579",MID(REPT(0,9-LEN(C748))&amp;C748,8,1)+1,1)+MID(REPT(0,9-LEN(C748))&amp;C748,9,1),10)=0='גליון נתונים-פנימי'!$F$2,B748='גליון נתונים-פנימי'!$D$3),TRUE,"סוג זיהוי או מספר ת.ז לא תקינים")</f>
        <v>סוג זיהוי או מספר ת.ז לא תקינים</v>
      </c>
      <c r="M748" s="12" t="str">
        <f>IF(OR(I748='גליון נתונים-פנימי'!$F$2,J748='גליון נתונים-פנימי'!$F$2),"","סוג או מס' זיהוי אינם תקינים")</f>
        <v>סוג או מס' זיהוי אינם תקינים</v>
      </c>
      <c r="N748" s="12" t="b">
        <f t="shared" si="35"/>
        <v>0</v>
      </c>
      <c r="O748" s="12" t="b">
        <f t="shared" si="35"/>
        <v>1</v>
      </c>
      <c r="P748" s="12" t="b">
        <f t="shared" si="36"/>
        <v>1</v>
      </c>
    </row>
    <row r="749" spans="1:16" x14ac:dyDescent="0.25">
      <c r="A749" s="12">
        <v>746</v>
      </c>
      <c r="B749" s="12"/>
      <c r="C749" s="13"/>
      <c r="D749" s="12"/>
      <c r="E749" s="12" t="s">
        <v>36</v>
      </c>
      <c r="F749" s="12"/>
      <c r="G749" s="14"/>
      <c r="H749" s="6" t="str">
        <f t="shared" si="34"/>
        <v/>
      </c>
      <c r="I749" s="12" t="str">
        <f>IF(AND(LEN(B749)&gt;0,B749='גליון נתונים-פנימי'!$D$4,LEN(C749)=8),TRUE,"סוג זיהוי או מס' דרכון לא תקין")</f>
        <v>סוג זיהוי או מס' דרכון לא תקין</v>
      </c>
      <c r="J749" s="12" t="str">
        <f>IF(AND(LEN(B749)&gt;0,B749='גליון נתונים-פנימי'!$D$3,MOD(MID(REPT(0,9-LEN(C749))&amp;C749,1,1)+MID("0246813579",MID(REPT(0,9-LEN(C749))&amp;C749,2,1)+1,1)+MID(REPT(0,9-LEN(C749))&amp;C749,3,1)+MID("0246813579",MID(REPT(0,9-LEN(C749))&amp;C749,4,1)+1,1)+MID(REPT(0,9-LEN(C749))&amp;C749,5,1)+MID("0246813579",MID(REPT(0,9-LEN(C749))&amp;C749,6,1)+1,1)+MID(REPT(0,9-LEN(C749))&amp;C749,7,1)+MID("0246813579",MID(REPT(0,9-LEN(C749))&amp;C749,8,1)+1,1)+MID(REPT(0,9-LEN(C749))&amp;C749,9,1),10)=0='גליון נתונים-פנימי'!$F$2,B749='גליון נתונים-פנימי'!$D$3),TRUE,"סוג זיהוי או מספר ת.ז לא תקינים")</f>
        <v>סוג זיהוי או מספר ת.ז לא תקינים</v>
      </c>
      <c r="M749" s="12" t="str">
        <f>IF(OR(I749='גליון נתונים-פנימי'!$F$2,J749='גליון נתונים-פנימי'!$F$2),"","סוג או מס' זיהוי אינם תקינים")</f>
        <v>סוג או מס' זיהוי אינם תקינים</v>
      </c>
      <c r="N749" s="12" t="b">
        <f t="shared" si="35"/>
        <v>0</v>
      </c>
      <c r="O749" s="12" t="b">
        <f t="shared" si="35"/>
        <v>1</v>
      </c>
      <c r="P749" s="12" t="b">
        <f t="shared" si="36"/>
        <v>1</v>
      </c>
    </row>
    <row r="750" spans="1:16" x14ac:dyDescent="0.25">
      <c r="A750" s="12">
        <v>747</v>
      </c>
      <c r="B750" s="12"/>
      <c r="C750" s="13"/>
      <c r="D750" s="12"/>
      <c r="E750" s="12" t="s">
        <v>36</v>
      </c>
      <c r="F750" s="12"/>
      <c r="G750" s="14"/>
      <c r="H750" s="6" t="str">
        <f t="shared" si="34"/>
        <v/>
      </c>
      <c r="I750" s="12" t="str">
        <f>IF(AND(LEN(B750)&gt;0,B750='גליון נתונים-פנימי'!$D$4,LEN(C750)=8),TRUE,"סוג זיהוי או מס' דרכון לא תקין")</f>
        <v>סוג זיהוי או מס' דרכון לא תקין</v>
      </c>
      <c r="J750" s="12" t="str">
        <f>IF(AND(LEN(B750)&gt;0,B750='גליון נתונים-פנימי'!$D$3,MOD(MID(REPT(0,9-LEN(C750))&amp;C750,1,1)+MID("0246813579",MID(REPT(0,9-LEN(C750))&amp;C750,2,1)+1,1)+MID(REPT(0,9-LEN(C750))&amp;C750,3,1)+MID("0246813579",MID(REPT(0,9-LEN(C750))&amp;C750,4,1)+1,1)+MID(REPT(0,9-LEN(C750))&amp;C750,5,1)+MID("0246813579",MID(REPT(0,9-LEN(C750))&amp;C750,6,1)+1,1)+MID(REPT(0,9-LEN(C750))&amp;C750,7,1)+MID("0246813579",MID(REPT(0,9-LEN(C750))&amp;C750,8,1)+1,1)+MID(REPT(0,9-LEN(C750))&amp;C750,9,1),10)=0='גליון נתונים-פנימי'!$F$2,B750='גליון נתונים-פנימי'!$D$3),TRUE,"סוג זיהוי או מספר ת.ז לא תקינים")</f>
        <v>סוג זיהוי או מספר ת.ז לא תקינים</v>
      </c>
      <c r="M750" s="12" t="str">
        <f>IF(OR(I750='גליון נתונים-פנימי'!$F$2,J750='גליון נתונים-פנימי'!$F$2),"","סוג או מס' זיהוי אינם תקינים")</f>
        <v>סוג או מס' זיהוי אינם תקינים</v>
      </c>
      <c r="N750" s="12" t="b">
        <f t="shared" si="35"/>
        <v>0</v>
      </c>
      <c r="O750" s="12" t="b">
        <f t="shared" si="35"/>
        <v>1</v>
      </c>
      <c r="P750" s="12" t="b">
        <f t="shared" si="36"/>
        <v>1</v>
      </c>
    </row>
    <row r="751" spans="1:16" x14ac:dyDescent="0.25">
      <c r="A751" s="12">
        <v>748</v>
      </c>
      <c r="B751" s="12"/>
      <c r="C751" s="13"/>
      <c r="D751" s="12"/>
      <c r="E751" s="12" t="s">
        <v>36</v>
      </c>
      <c r="F751" s="12"/>
      <c r="G751" s="14"/>
      <c r="H751" s="6" t="str">
        <f t="shared" si="34"/>
        <v/>
      </c>
      <c r="I751" s="12" t="str">
        <f>IF(AND(LEN(B751)&gt;0,B751='גליון נתונים-פנימי'!$D$4,LEN(C751)=8),TRUE,"סוג זיהוי או מס' דרכון לא תקין")</f>
        <v>סוג זיהוי או מס' דרכון לא תקין</v>
      </c>
      <c r="J751" s="12" t="str">
        <f>IF(AND(LEN(B751)&gt;0,B751='גליון נתונים-פנימי'!$D$3,MOD(MID(REPT(0,9-LEN(C751))&amp;C751,1,1)+MID("0246813579",MID(REPT(0,9-LEN(C751))&amp;C751,2,1)+1,1)+MID(REPT(0,9-LEN(C751))&amp;C751,3,1)+MID("0246813579",MID(REPT(0,9-LEN(C751))&amp;C751,4,1)+1,1)+MID(REPT(0,9-LEN(C751))&amp;C751,5,1)+MID("0246813579",MID(REPT(0,9-LEN(C751))&amp;C751,6,1)+1,1)+MID(REPT(0,9-LEN(C751))&amp;C751,7,1)+MID("0246813579",MID(REPT(0,9-LEN(C751))&amp;C751,8,1)+1,1)+MID(REPT(0,9-LEN(C751))&amp;C751,9,1),10)=0='גליון נתונים-פנימי'!$F$2,B751='גליון נתונים-פנימי'!$D$3),TRUE,"סוג זיהוי או מספר ת.ז לא תקינים")</f>
        <v>סוג זיהוי או מספר ת.ז לא תקינים</v>
      </c>
      <c r="M751" s="12" t="str">
        <f>IF(OR(I751='גליון נתונים-פנימי'!$F$2,J751='גליון נתונים-פנימי'!$F$2),"","סוג או מס' זיהוי אינם תקינים")</f>
        <v>סוג או מס' זיהוי אינם תקינים</v>
      </c>
      <c r="N751" s="12" t="b">
        <f t="shared" si="35"/>
        <v>0</v>
      </c>
      <c r="O751" s="12" t="b">
        <f t="shared" si="35"/>
        <v>1</v>
      </c>
      <c r="P751" s="12" t="b">
        <f t="shared" si="36"/>
        <v>1</v>
      </c>
    </row>
    <row r="752" spans="1:16" x14ac:dyDescent="0.25">
      <c r="A752" s="12">
        <v>749</v>
      </c>
      <c r="B752" s="12"/>
      <c r="C752" s="13"/>
      <c r="D752" s="12"/>
      <c r="E752" s="12" t="s">
        <v>36</v>
      </c>
      <c r="F752" s="12"/>
      <c r="G752" s="14"/>
      <c r="H752" s="6" t="str">
        <f t="shared" si="34"/>
        <v/>
      </c>
      <c r="I752" s="12" t="str">
        <f>IF(AND(LEN(B752)&gt;0,B752='גליון נתונים-פנימי'!$D$4,LEN(C752)=8),TRUE,"סוג זיהוי או מס' דרכון לא תקין")</f>
        <v>סוג זיהוי או מס' דרכון לא תקין</v>
      </c>
      <c r="J752" s="12" t="str">
        <f>IF(AND(LEN(B752)&gt;0,B752='גליון נתונים-פנימי'!$D$3,MOD(MID(REPT(0,9-LEN(C752))&amp;C752,1,1)+MID("0246813579",MID(REPT(0,9-LEN(C752))&amp;C752,2,1)+1,1)+MID(REPT(0,9-LEN(C752))&amp;C752,3,1)+MID("0246813579",MID(REPT(0,9-LEN(C752))&amp;C752,4,1)+1,1)+MID(REPT(0,9-LEN(C752))&amp;C752,5,1)+MID("0246813579",MID(REPT(0,9-LEN(C752))&amp;C752,6,1)+1,1)+MID(REPT(0,9-LEN(C752))&amp;C752,7,1)+MID("0246813579",MID(REPT(0,9-LEN(C752))&amp;C752,8,1)+1,1)+MID(REPT(0,9-LEN(C752))&amp;C752,9,1),10)=0='גליון נתונים-פנימי'!$F$2,B752='גליון נתונים-פנימי'!$D$3),TRUE,"סוג זיהוי או מספר ת.ז לא תקינים")</f>
        <v>סוג זיהוי או מספר ת.ז לא תקינים</v>
      </c>
      <c r="M752" s="12" t="str">
        <f>IF(OR(I752='גליון נתונים-פנימי'!$F$2,J752='גליון נתונים-פנימי'!$F$2),"","סוג או מס' זיהוי אינם תקינים")</f>
        <v>סוג או מס' זיהוי אינם תקינים</v>
      </c>
      <c r="N752" s="12" t="b">
        <f t="shared" si="35"/>
        <v>0</v>
      </c>
      <c r="O752" s="12" t="b">
        <f t="shared" si="35"/>
        <v>1</v>
      </c>
      <c r="P752" s="12" t="b">
        <f t="shared" si="36"/>
        <v>1</v>
      </c>
    </row>
    <row r="753" spans="1:16" x14ac:dyDescent="0.25">
      <c r="A753" s="12">
        <v>750</v>
      </c>
      <c r="B753" s="12"/>
      <c r="C753" s="13"/>
      <c r="D753" s="12"/>
      <c r="E753" s="12" t="s">
        <v>36</v>
      </c>
      <c r="F753" s="12"/>
      <c r="G753" s="14"/>
      <c r="H753" s="6" t="str">
        <f t="shared" si="34"/>
        <v/>
      </c>
      <c r="I753" s="12" t="str">
        <f>IF(AND(LEN(B753)&gt;0,B753='גליון נתונים-פנימי'!$D$4,LEN(C753)=8),TRUE,"סוג זיהוי או מס' דרכון לא תקין")</f>
        <v>סוג זיהוי או מס' דרכון לא תקין</v>
      </c>
      <c r="J753" s="12" t="str">
        <f>IF(AND(LEN(B753)&gt;0,B753='גליון נתונים-פנימי'!$D$3,MOD(MID(REPT(0,9-LEN(C753))&amp;C753,1,1)+MID("0246813579",MID(REPT(0,9-LEN(C753))&amp;C753,2,1)+1,1)+MID(REPT(0,9-LEN(C753))&amp;C753,3,1)+MID("0246813579",MID(REPT(0,9-LEN(C753))&amp;C753,4,1)+1,1)+MID(REPT(0,9-LEN(C753))&amp;C753,5,1)+MID("0246813579",MID(REPT(0,9-LEN(C753))&amp;C753,6,1)+1,1)+MID(REPT(0,9-LEN(C753))&amp;C753,7,1)+MID("0246813579",MID(REPT(0,9-LEN(C753))&amp;C753,8,1)+1,1)+MID(REPT(0,9-LEN(C753))&amp;C753,9,1),10)=0='גליון נתונים-פנימי'!$F$2,B753='גליון נתונים-פנימי'!$D$3),TRUE,"סוג זיהוי או מספר ת.ז לא תקינים")</f>
        <v>סוג זיהוי או מספר ת.ז לא תקינים</v>
      </c>
      <c r="M753" s="12" t="str">
        <f>IF(OR(I753='גליון נתונים-פנימי'!$F$2,J753='גליון נתונים-פנימי'!$F$2),"","סוג או מס' זיהוי אינם תקינים")</f>
        <v>סוג או מס' זיהוי אינם תקינים</v>
      </c>
      <c r="N753" s="12" t="b">
        <f t="shared" si="35"/>
        <v>0</v>
      </c>
      <c r="O753" s="12" t="b">
        <f t="shared" si="35"/>
        <v>1</v>
      </c>
      <c r="P753" s="12" t="b">
        <f t="shared" si="36"/>
        <v>1</v>
      </c>
    </row>
    <row r="754" spans="1:16" x14ac:dyDescent="0.25">
      <c r="A754" s="12">
        <v>751</v>
      </c>
      <c r="B754" s="12"/>
      <c r="C754" s="13"/>
      <c r="D754" s="12"/>
      <c r="E754" s="12" t="s">
        <v>36</v>
      </c>
      <c r="F754" s="12"/>
      <c r="G754" s="14"/>
      <c r="H754" s="6" t="str">
        <f t="shared" si="34"/>
        <v/>
      </c>
      <c r="I754" s="12" t="str">
        <f>IF(AND(LEN(B754)&gt;0,B754='גליון נתונים-פנימי'!$D$4,LEN(C754)=8),TRUE,"סוג זיהוי או מס' דרכון לא תקין")</f>
        <v>סוג זיהוי או מס' דרכון לא תקין</v>
      </c>
      <c r="J754" s="12" t="str">
        <f>IF(AND(LEN(B754)&gt;0,B754='גליון נתונים-פנימי'!$D$3,MOD(MID(REPT(0,9-LEN(C754))&amp;C754,1,1)+MID("0246813579",MID(REPT(0,9-LEN(C754))&amp;C754,2,1)+1,1)+MID(REPT(0,9-LEN(C754))&amp;C754,3,1)+MID("0246813579",MID(REPT(0,9-LEN(C754))&amp;C754,4,1)+1,1)+MID(REPT(0,9-LEN(C754))&amp;C754,5,1)+MID("0246813579",MID(REPT(0,9-LEN(C754))&amp;C754,6,1)+1,1)+MID(REPT(0,9-LEN(C754))&amp;C754,7,1)+MID("0246813579",MID(REPT(0,9-LEN(C754))&amp;C754,8,1)+1,1)+MID(REPT(0,9-LEN(C754))&amp;C754,9,1),10)=0='גליון נתונים-פנימי'!$F$2,B754='גליון נתונים-פנימי'!$D$3),TRUE,"סוג זיהוי או מספר ת.ז לא תקינים")</f>
        <v>סוג זיהוי או מספר ת.ז לא תקינים</v>
      </c>
      <c r="M754" s="12" t="str">
        <f>IF(OR(I754='גליון נתונים-פנימי'!$F$2,J754='גליון נתונים-פנימי'!$F$2),"","סוג או מס' זיהוי אינם תקינים")</f>
        <v>סוג או מס' זיהוי אינם תקינים</v>
      </c>
      <c r="N754" s="12" t="b">
        <f t="shared" si="35"/>
        <v>0</v>
      </c>
      <c r="O754" s="12" t="b">
        <f t="shared" si="35"/>
        <v>1</v>
      </c>
      <c r="P754" s="12" t="b">
        <f t="shared" si="36"/>
        <v>1</v>
      </c>
    </row>
    <row r="755" spans="1:16" x14ac:dyDescent="0.25">
      <c r="A755" s="12">
        <v>752</v>
      </c>
      <c r="B755" s="12"/>
      <c r="C755" s="13"/>
      <c r="D755" s="12"/>
      <c r="E755" s="12" t="s">
        <v>36</v>
      </c>
      <c r="F755" s="12"/>
      <c r="G755" s="14"/>
      <c r="H755" s="6" t="str">
        <f t="shared" si="34"/>
        <v/>
      </c>
      <c r="I755" s="12" t="str">
        <f>IF(AND(LEN(B755)&gt;0,B755='גליון נתונים-פנימי'!$D$4,LEN(C755)=8),TRUE,"סוג זיהוי או מס' דרכון לא תקין")</f>
        <v>סוג זיהוי או מס' דרכון לא תקין</v>
      </c>
      <c r="J755" s="12" t="str">
        <f>IF(AND(LEN(B755)&gt;0,B755='גליון נתונים-פנימי'!$D$3,MOD(MID(REPT(0,9-LEN(C755))&amp;C755,1,1)+MID("0246813579",MID(REPT(0,9-LEN(C755))&amp;C755,2,1)+1,1)+MID(REPT(0,9-LEN(C755))&amp;C755,3,1)+MID("0246813579",MID(REPT(0,9-LEN(C755))&amp;C755,4,1)+1,1)+MID(REPT(0,9-LEN(C755))&amp;C755,5,1)+MID("0246813579",MID(REPT(0,9-LEN(C755))&amp;C755,6,1)+1,1)+MID(REPT(0,9-LEN(C755))&amp;C755,7,1)+MID("0246813579",MID(REPT(0,9-LEN(C755))&amp;C755,8,1)+1,1)+MID(REPT(0,9-LEN(C755))&amp;C755,9,1),10)=0='גליון נתונים-פנימי'!$F$2,B755='גליון נתונים-פנימי'!$D$3),TRUE,"סוג זיהוי או מספר ת.ז לא תקינים")</f>
        <v>סוג זיהוי או מספר ת.ז לא תקינים</v>
      </c>
      <c r="M755" s="12" t="str">
        <f>IF(OR(I755='גליון נתונים-פנימי'!$F$2,J755='גליון נתונים-פנימי'!$F$2),"","סוג או מס' זיהוי אינם תקינים")</f>
        <v>סוג או מס' זיהוי אינם תקינים</v>
      </c>
      <c r="N755" s="12" t="b">
        <f t="shared" si="35"/>
        <v>0</v>
      </c>
      <c r="O755" s="12" t="b">
        <f t="shared" si="35"/>
        <v>1</v>
      </c>
      <c r="P755" s="12" t="b">
        <f t="shared" si="36"/>
        <v>1</v>
      </c>
    </row>
    <row r="756" spans="1:16" x14ac:dyDescent="0.25">
      <c r="A756" s="12">
        <v>753</v>
      </c>
      <c r="B756" s="12"/>
      <c r="C756" s="13"/>
      <c r="D756" s="12"/>
      <c r="E756" s="12" t="s">
        <v>36</v>
      </c>
      <c r="F756" s="12"/>
      <c r="G756" s="14"/>
      <c r="H756" s="6" t="str">
        <f t="shared" si="34"/>
        <v/>
      </c>
      <c r="I756" s="12" t="str">
        <f>IF(AND(LEN(B756)&gt;0,B756='גליון נתונים-פנימי'!$D$4,LEN(C756)=8),TRUE,"סוג זיהוי או מס' דרכון לא תקין")</f>
        <v>סוג זיהוי או מס' דרכון לא תקין</v>
      </c>
      <c r="J756" s="12" t="str">
        <f>IF(AND(LEN(B756)&gt;0,B756='גליון נתונים-פנימי'!$D$3,MOD(MID(REPT(0,9-LEN(C756))&amp;C756,1,1)+MID("0246813579",MID(REPT(0,9-LEN(C756))&amp;C756,2,1)+1,1)+MID(REPT(0,9-LEN(C756))&amp;C756,3,1)+MID("0246813579",MID(REPT(0,9-LEN(C756))&amp;C756,4,1)+1,1)+MID(REPT(0,9-LEN(C756))&amp;C756,5,1)+MID("0246813579",MID(REPT(0,9-LEN(C756))&amp;C756,6,1)+1,1)+MID(REPT(0,9-LEN(C756))&amp;C756,7,1)+MID("0246813579",MID(REPT(0,9-LEN(C756))&amp;C756,8,1)+1,1)+MID(REPT(0,9-LEN(C756))&amp;C756,9,1),10)=0='גליון נתונים-פנימי'!$F$2,B756='גליון נתונים-פנימי'!$D$3),TRUE,"סוג זיהוי או מספר ת.ז לא תקינים")</f>
        <v>סוג זיהוי או מספר ת.ז לא תקינים</v>
      </c>
      <c r="M756" s="12" t="str">
        <f>IF(OR(I756='גליון נתונים-פנימי'!$F$2,J756='גליון נתונים-פנימי'!$F$2),"","סוג או מס' זיהוי אינם תקינים")</f>
        <v>סוג או מס' זיהוי אינם תקינים</v>
      </c>
      <c r="N756" s="12" t="b">
        <f t="shared" si="35"/>
        <v>0</v>
      </c>
      <c r="O756" s="12" t="b">
        <f t="shared" si="35"/>
        <v>1</v>
      </c>
      <c r="P756" s="12" t="b">
        <f t="shared" si="36"/>
        <v>1</v>
      </c>
    </row>
    <row r="757" spans="1:16" x14ac:dyDescent="0.25">
      <c r="A757" s="12">
        <v>754</v>
      </c>
      <c r="B757" s="12"/>
      <c r="C757" s="13"/>
      <c r="D757" s="12"/>
      <c r="E757" s="12" t="s">
        <v>36</v>
      </c>
      <c r="F757" s="12"/>
      <c r="G757" s="14"/>
      <c r="H757" s="6" t="str">
        <f t="shared" si="34"/>
        <v/>
      </c>
      <c r="I757" s="12" t="str">
        <f>IF(AND(LEN(B757)&gt;0,B757='גליון נתונים-פנימי'!$D$4,LEN(C757)=8),TRUE,"סוג זיהוי או מס' דרכון לא תקין")</f>
        <v>סוג זיהוי או מס' דרכון לא תקין</v>
      </c>
      <c r="J757" s="12" t="str">
        <f>IF(AND(LEN(B757)&gt;0,B757='גליון נתונים-פנימי'!$D$3,MOD(MID(REPT(0,9-LEN(C757))&amp;C757,1,1)+MID("0246813579",MID(REPT(0,9-LEN(C757))&amp;C757,2,1)+1,1)+MID(REPT(0,9-LEN(C757))&amp;C757,3,1)+MID("0246813579",MID(REPT(0,9-LEN(C757))&amp;C757,4,1)+1,1)+MID(REPT(0,9-LEN(C757))&amp;C757,5,1)+MID("0246813579",MID(REPT(0,9-LEN(C757))&amp;C757,6,1)+1,1)+MID(REPT(0,9-LEN(C757))&amp;C757,7,1)+MID("0246813579",MID(REPT(0,9-LEN(C757))&amp;C757,8,1)+1,1)+MID(REPT(0,9-LEN(C757))&amp;C757,9,1),10)=0='גליון נתונים-פנימי'!$F$2,B757='גליון נתונים-פנימי'!$D$3),TRUE,"סוג זיהוי או מספר ת.ז לא תקינים")</f>
        <v>סוג זיהוי או מספר ת.ז לא תקינים</v>
      </c>
      <c r="M757" s="12" t="str">
        <f>IF(OR(I757='גליון נתונים-פנימי'!$F$2,J757='גליון נתונים-פנימי'!$F$2),"","סוג או מס' זיהוי אינם תקינים")</f>
        <v>סוג או מס' זיהוי אינם תקינים</v>
      </c>
      <c r="N757" s="12" t="b">
        <f t="shared" si="35"/>
        <v>0</v>
      </c>
      <c r="O757" s="12" t="b">
        <f t="shared" si="35"/>
        <v>1</v>
      </c>
      <c r="P757" s="12" t="b">
        <f t="shared" si="36"/>
        <v>1</v>
      </c>
    </row>
    <row r="758" spans="1:16" x14ac:dyDescent="0.25">
      <c r="A758" s="12">
        <v>755</v>
      </c>
      <c r="B758" s="12"/>
      <c r="C758" s="13"/>
      <c r="D758" s="12"/>
      <c r="E758" s="12" t="s">
        <v>36</v>
      </c>
      <c r="F758" s="12"/>
      <c r="G758" s="14"/>
      <c r="H758" s="6" t="str">
        <f t="shared" si="34"/>
        <v/>
      </c>
      <c r="I758" s="12" t="str">
        <f>IF(AND(LEN(B758)&gt;0,B758='גליון נתונים-פנימי'!$D$4,LEN(C758)=8),TRUE,"סוג זיהוי או מס' דרכון לא תקין")</f>
        <v>סוג זיהוי או מס' דרכון לא תקין</v>
      </c>
      <c r="J758" s="12" t="str">
        <f>IF(AND(LEN(B758)&gt;0,B758='גליון נתונים-פנימי'!$D$3,MOD(MID(REPT(0,9-LEN(C758))&amp;C758,1,1)+MID("0246813579",MID(REPT(0,9-LEN(C758))&amp;C758,2,1)+1,1)+MID(REPT(0,9-LEN(C758))&amp;C758,3,1)+MID("0246813579",MID(REPT(0,9-LEN(C758))&amp;C758,4,1)+1,1)+MID(REPT(0,9-LEN(C758))&amp;C758,5,1)+MID("0246813579",MID(REPT(0,9-LEN(C758))&amp;C758,6,1)+1,1)+MID(REPT(0,9-LEN(C758))&amp;C758,7,1)+MID("0246813579",MID(REPT(0,9-LEN(C758))&amp;C758,8,1)+1,1)+MID(REPT(0,9-LEN(C758))&amp;C758,9,1),10)=0='גליון נתונים-פנימי'!$F$2,B758='גליון נתונים-פנימי'!$D$3),TRUE,"סוג זיהוי או מספר ת.ז לא תקינים")</f>
        <v>סוג זיהוי או מספר ת.ז לא תקינים</v>
      </c>
      <c r="M758" s="12" t="str">
        <f>IF(OR(I758='גליון נתונים-פנימי'!$F$2,J758='גליון נתונים-פנימי'!$F$2),"","סוג או מס' זיהוי אינם תקינים")</f>
        <v>סוג או מס' זיהוי אינם תקינים</v>
      </c>
      <c r="N758" s="12" t="b">
        <f t="shared" si="35"/>
        <v>0</v>
      </c>
      <c r="O758" s="12" t="b">
        <f t="shared" si="35"/>
        <v>1</v>
      </c>
      <c r="P758" s="12" t="b">
        <f t="shared" si="36"/>
        <v>1</v>
      </c>
    </row>
    <row r="759" spans="1:16" x14ac:dyDescent="0.25">
      <c r="A759" s="12">
        <v>756</v>
      </c>
      <c r="B759" s="12"/>
      <c r="C759" s="13"/>
      <c r="D759" s="12"/>
      <c r="E759" s="12" t="s">
        <v>36</v>
      </c>
      <c r="F759" s="12"/>
      <c r="G759" s="14"/>
      <c r="H759" s="6" t="str">
        <f t="shared" si="34"/>
        <v/>
      </c>
      <c r="I759" s="12" t="str">
        <f>IF(AND(LEN(B759)&gt;0,B759='גליון נתונים-פנימי'!$D$4,LEN(C759)=8),TRUE,"סוג זיהוי או מס' דרכון לא תקין")</f>
        <v>סוג זיהוי או מס' דרכון לא תקין</v>
      </c>
      <c r="J759" s="12" t="str">
        <f>IF(AND(LEN(B759)&gt;0,B759='גליון נתונים-פנימי'!$D$3,MOD(MID(REPT(0,9-LEN(C759))&amp;C759,1,1)+MID("0246813579",MID(REPT(0,9-LEN(C759))&amp;C759,2,1)+1,1)+MID(REPT(0,9-LEN(C759))&amp;C759,3,1)+MID("0246813579",MID(REPT(0,9-LEN(C759))&amp;C759,4,1)+1,1)+MID(REPT(0,9-LEN(C759))&amp;C759,5,1)+MID("0246813579",MID(REPT(0,9-LEN(C759))&amp;C759,6,1)+1,1)+MID(REPT(0,9-LEN(C759))&amp;C759,7,1)+MID("0246813579",MID(REPT(0,9-LEN(C759))&amp;C759,8,1)+1,1)+MID(REPT(0,9-LEN(C759))&amp;C759,9,1),10)=0='גליון נתונים-פנימי'!$F$2,B759='גליון נתונים-פנימי'!$D$3),TRUE,"סוג זיהוי או מספר ת.ז לא תקינים")</f>
        <v>סוג זיהוי או מספר ת.ז לא תקינים</v>
      </c>
      <c r="M759" s="12" t="str">
        <f>IF(OR(I759='גליון נתונים-פנימי'!$F$2,J759='גליון נתונים-פנימי'!$F$2),"","סוג או מס' זיהוי אינם תקינים")</f>
        <v>סוג או מס' זיהוי אינם תקינים</v>
      </c>
      <c r="N759" s="12" t="b">
        <f t="shared" si="35"/>
        <v>0</v>
      </c>
      <c r="O759" s="12" t="b">
        <f t="shared" si="35"/>
        <v>1</v>
      </c>
      <c r="P759" s="12" t="b">
        <f t="shared" si="36"/>
        <v>1</v>
      </c>
    </row>
    <row r="760" spans="1:16" x14ac:dyDescent="0.25">
      <c r="A760" s="12">
        <v>757</v>
      </c>
      <c r="B760" s="12"/>
      <c r="C760" s="13"/>
      <c r="D760" s="12"/>
      <c r="E760" s="12" t="s">
        <v>36</v>
      </c>
      <c r="F760" s="12"/>
      <c r="G760" s="14"/>
      <c r="H760" s="6" t="str">
        <f t="shared" si="34"/>
        <v/>
      </c>
      <c r="I760" s="12" t="str">
        <f>IF(AND(LEN(B760)&gt;0,B760='גליון נתונים-פנימי'!$D$4,LEN(C760)=8),TRUE,"סוג זיהוי או מס' דרכון לא תקין")</f>
        <v>סוג זיהוי או מס' דרכון לא תקין</v>
      </c>
      <c r="J760" s="12" t="str">
        <f>IF(AND(LEN(B760)&gt;0,B760='גליון נתונים-פנימי'!$D$3,MOD(MID(REPT(0,9-LEN(C760))&amp;C760,1,1)+MID("0246813579",MID(REPT(0,9-LEN(C760))&amp;C760,2,1)+1,1)+MID(REPT(0,9-LEN(C760))&amp;C760,3,1)+MID("0246813579",MID(REPT(0,9-LEN(C760))&amp;C760,4,1)+1,1)+MID(REPT(0,9-LEN(C760))&amp;C760,5,1)+MID("0246813579",MID(REPT(0,9-LEN(C760))&amp;C760,6,1)+1,1)+MID(REPT(0,9-LEN(C760))&amp;C760,7,1)+MID("0246813579",MID(REPT(0,9-LEN(C760))&amp;C760,8,1)+1,1)+MID(REPT(0,9-LEN(C760))&amp;C760,9,1),10)=0='גליון נתונים-פנימי'!$F$2,B760='גליון נתונים-פנימי'!$D$3),TRUE,"סוג זיהוי או מספר ת.ז לא תקינים")</f>
        <v>סוג זיהוי או מספר ת.ז לא תקינים</v>
      </c>
      <c r="M760" s="12" t="str">
        <f>IF(OR(I760='גליון נתונים-פנימי'!$F$2,J760='גליון נתונים-פנימי'!$F$2),"","סוג או מס' זיהוי אינם תקינים")</f>
        <v>סוג או מס' זיהוי אינם תקינים</v>
      </c>
      <c r="N760" s="12" t="b">
        <f t="shared" si="35"/>
        <v>0</v>
      </c>
      <c r="O760" s="12" t="b">
        <f t="shared" si="35"/>
        <v>1</v>
      </c>
      <c r="P760" s="12" t="b">
        <f t="shared" si="36"/>
        <v>1</v>
      </c>
    </row>
    <row r="761" spans="1:16" x14ac:dyDescent="0.25">
      <c r="A761" s="12">
        <v>758</v>
      </c>
      <c r="B761" s="12"/>
      <c r="C761" s="13"/>
      <c r="D761" s="12"/>
      <c r="E761" s="12" t="s">
        <v>36</v>
      </c>
      <c r="F761" s="12"/>
      <c r="G761" s="14"/>
      <c r="H761" s="6" t="str">
        <f t="shared" si="34"/>
        <v/>
      </c>
      <c r="I761" s="12" t="str">
        <f>IF(AND(LEN(B761)&gt;0,B761='גליון נתונים-פנימי'!$D$4,LEN(C761)=8),TRUE,"סוג זיהוי או מס' דרכון לא תקין")</f>
        <v>סוג זיהוי או מס' דרכון לא תקין</v>
      </c>
      <c r="J761" s="12" t="str">
        <f>IF(AND(LEN(B761)&gt;0,B761='גליון נתונים-פנימי'!$D$3,MOD(MID(REPT(0,9-LEN(C761))&amp;C761,1,1)+MID("0246813579",MID(REPT(0,9-LEN(C761))&amp;C761,2,1)+1,1)+MID(REPT(0,9-LEN(C761))&amp;C761,3,1)+MID("0246813579",MID(REPT(0,9-LEN(C761))&amp;C761,4,1)+1,1)+MID(REPT(0,9-LEN(C761))&amp;C761,5,1)+MID("0246813579",MID(REPT(0,9-LEN(C761))&amp;C761,6,1)+1,1)+MID(REPT(0,9-LEN(C761))&amp;C761,7,1)+MID("0246813579",MID(REPT(0,9-LEN(C761))&amp;C761,8,1)+1,1)+MID(REPT(0,9-LEN(C761))&amp;C761,9,1),10)=0='גליון נתונים-פנימי'!$F$2,B761='גליון נתונים-פנימי'!$D$3),TRUE,"סוג זיהוי או מספר ת.ז לא תקינים")</f>
        <v>סוג זיהוי או מספר ת.ז לא תקינים</v>
      </c>
      <c r="M761" s="12" t="str">
        <f>IF(OR(I761='גליון נתונים-פנימי'!$F$2,J761='גליון נתונים-פנימי'!$F$2),"","סוג או מס' זיהוי אינם תקינים")</f>
        <v>סוג או מס' זיהוי אינם תקינים</v>
      </c>
      <c r="N761" s="12" t="b">
        <f t="shared" si="35"/>
        <v>0</v>
      </c>
      <c r="O761" s="12" t="b">
        <f t="shared" si="35"/>
        <v>1</v>
      </c>
      <c r="P761" s="12" t="b">
        <f t="shared" si="36"/>
        <v>1</v>
      </c>
    </row>
    <row r="762" spans="1:16" x14ac:dyDescent="0.25">
      <c r="A762" s="12">
        <v>759</v>
      </c>
      <c r="B762" s="12"/>
      <c r="C762" s="13"/>
      <c r="D762" s="12"/>
      <c r="E762" s="12" t="s">
        <v>36</v>
      </c>
      <c r="F762" s="12"/>
      <c r="G762" s="14"/>
      <c r="H762" s="6" t="str">
        <f t="shared" si="34"/>
        <v/>
      </c>
      <c r="I762" s="12" t="str">
        <f>IF(AND(LEN(B762)&gt;0,B762='גליון נתונים-פנימי'!$D$4,LEN(C762)=8),TRUE,"סוג זיהוי או מס' דרכון לא תקין")</f>
        <v>סוג זיהוי או מס' דרכון לא תקין</v>
      </c>
      <c r="J762" s="12" t="str">
        <f>IF(AND(LEN(B762)&gt;0,B762='גליון נתונים-פנימי'!$D$3,MOD(MID(REPT(0,9-LEN(C762))&amp;C762,1,1)+MID("0246813579",MID(REPT(0,9-LEN(C762))&amp;C762,2,1)+1,1)+MID(REPT(0,9-LEN(C762))&amp;C762,3,1)+MID("0246813579",MID(REPT(0,9-LEN(C762))&amp;C762,4,1)+1,1)+MID(REPT(0,9-LEN(C762))&amp;C762,5,1)+MID("0246813579",MID(REPT(0,9-LEN(C762))&amp;C762,6,1)+1,1)+MID(REPT(0,9-LEN(C762))&amp;C762,7,1)+MID("0246813579",MID(REPT(0,9-LEN(C762))&amp;C762,8,1)+1,1)+MID(REPT(0,9-LEN(C762))&amp;C762,9,1),10)=0='גליון נתונים-פנימי'!$F$2,B762='גליון נתונים-פנימי'!$D$3),TRUE,"סוג זיהוי או מספר ת.ז לא תקינים")</f>
        <v>סוג זיהוי או מספר ת.ז לא תקינים</v>
      </c>
      <c r="M762" s="12" t="str">
        <f>IF(OR(I762='גליון נתונים-פנימי'!$F$2,J762='גליון נתונים-פנימי'!$F$2),"","סוג או מס' זיהוי אינם תקינים")</f>
        <v>סוג או מס' זיהוי אינם תקינים</v>
      </c>
      <c r="N762" s="12" t="b">
        <f t="shared" si="35"/>
        <v>0</v>
      </c>
      <c r="O762" s="12" t="b">
        <f t="shared" si="35"/>
        <v>1</v>
      </c>
      <c r="P762" s="12" t="b">
        <f t="shared" si="36"/>
        <v>1</v>
      </c>
    </row>
    <row r="763" spans="1:16" x14ac:dyDescent="0.25">
      <c r="A763" s="12">
        <v>760</v>
      </c>
      <c r="B763" s="12"/>
      <c r="C763" s="13"/>
      <c r="D763" s="12"/>
      <c r="E763" s="12" t="s">
        <v>36</v>
      </c>
      <c r="F763" s="12"/>
      <c r="G763" s="14"/>
      <c r="H763" s="6" t="str">
        <f t="shared" si="34"/>
        <v/>
      </c>
      <c r="I763" s="12" t="str">
        <f>IF(AND(LEN(B763)&gt;0,B763='גליון נתונים-פנימי'!$D$4,LEN(C763)=8),TRUE,"סוג זיהוי או מס' דרכון לא תקין")</f>
        <v>סוג זיהוי או מס' דרכון לא תקין</v>
      </c>
      <c r="J763" s="12" t="str">
        <f>IF(AND(LEN(B763)&gt;0,B763='גליון נתונים-פנימי'!$D$3,MOD(MID(REPT(0,9-LEN(C763))&amp;C763,1,1)+MID("0246813579",MID(REPT(0,9-LEN(C763))&amp;C763,2,1)+1,1)+MID(REPT(0,9-LEN(C763))&amp;C763,3,1)+MID("0246813579",MID(REPT(0,9-LEN(C763))&amp;C763,4,1)+1,1)+MID(REPT(0,9-LEN(C763))&amp;C763,5,1)+MID("0246813579",MID(REPT(0,9-LEN(C763))&amp;C763,6,1)+1,1)+MID(REPT(0,9-LEN(C763))&amp;C763,7,1)+MID("0246813579",MID(REPT(0,9-LEN(C763))&amp;C763,8,1)+1,1)+MID(REPT(0,9-LEN(C763))&amp;C763,9,1),10)=0='גליון נתונים-פנימי'!$F$2,B763='גליון נתונים-פנימי'!$D$3),TRUE,"סוג זיהוי או מספר ת.ז לא תקינים")</f>
        <v>סוג זיהוי או מספר ת.ז לא תקינים</v>
      </c>
      <c r="M763" s="12" t="str">
        <f>IF(OR(I763='גליון נתונים-פנימי'!$F$2,J763='גליון נתונים-פנימי'!$F$2),"","סוג או מס' זיהוי אינם תקינים")</f>
        <v>סוג או מס' זיהוי אינם תקינים</v>
      </c>
      <c r="N763" s="12" t="b">
        <f t="shared" si="35"/>
        <v>0</v>
      </c>
      <c r="O763" s="12" t="b">
        <f t="shared" si="35"/>
        <v>1</v>
      </c>
      <c r="P763" s="12" t="b">
        <f t="shared" si="36"/>
        <v>1</v>
      </c>
    </row>
    <row r="764" spans="1:16" x14ac:dyDescent="0.25">
      <c r="A764" s="12">
        <v>761</v>
      </c>
      <c r="B764" s="12"/>
      <c r="C764" s="13"/>
      <c r="D764" s="12"/>
      <c r="E764" s="12" t="s">
        <v>36</v>
      </c>
      <c r="F764" s="12"/>
      <c r="G764" s="14"/>
      <c r="H764" s="6" t="str">
        <f t="shared" si="34"/>
        <v/>
      </c>
      <c r="I764" s="12" t="str">
        <f>IF(AND(LEN(B764)&gt;0,B764='גליון נתונים-פנימי'!$D$4,LEN(C764)=8),TRUE,"סוג זיהוי או מס' דרכון לא תקין")</f>
        <v>סוג זיהוי או מס' דרכון לא תקין</v>
      </c>
      <c r="J764" s="12" t="str">
        <f>IF(AND(LEN(B764)&gt;0,B764='גליון נתונים-פנימי'!$D$3,MOD(MID(REPT(0,9-LEN(C764))&amp;C764,1,1)+MID("0246813579",MID(REPT(0,9-LEN(C764))&amp;C764,2,1)+1,1)+MID(REPT(0,9-LEN(C764))&amp;C764,3,1)+MID("0246813579",MID(REPT(0,9-LEN(C764))&amp;C764,4,1)+1,1)+MID(REPT(0,9-LEN(C764))&amp;C764,5,1)+MID("0246813579",MID(REPT(0,9-LEN(C764))&amp;C764,6,1)+1,1)+MID(REPT(0,9-LEN(C764))&amp;C764,7,1)+MID("0246813579",MID(REPT(0,9-LEN(C764))&amp;C764,8,1)+1,1)+MID(REPT(0,9-LEN(C764))&amp;C764,9,1),10)=0='גליון נתונים-פנימי'!$F$2,B764='גליון נתונים-פנימי'!$D$3),TRUE,"סוג זיהוי או מספר ת.ז לא תקינים")</f>
        <v>סוג זיהוי או מספר ת.ז לא תקינים</v>
      </c>
      <c r="M764" s="12" t="str">
        <f>IF(OR(I764='גליון נתונים-פנימי'!$F$2,J764='גליון נתונים-פנימי'!$F$2),"","סוג או מס' זיהוי אינם תקינים")</f>
        <v>סוג או מס' זיהוי אינם תקינים</v>
      </c>
      <c r="N764" s="12" t="b">
        <f t="shared" si="35"/>
        <v>0</v>
      </c>
      <c r="O764" s="12" t="b">
        <f t="shared" si="35"/>
        <v>1</v>
      </c>
      <c r="P764" s="12" t="b">
        <f t="shared" si="36"/>
        <v>1</v>
      </c>
    </row>
    <row r="765" spans="1:16" x14ac:dyDescent="0.25">
      <c r="A765" s="12">
        <v>762</v>
      </c>
      <c r="B765" s="12"/>
      <c r="C765" s="13"/>
      <c r="D765" s="12"/>
      <c r="E765" s="12" t="s">
        <v>36</v>
      </c>
      <c r="F765" s="12"/>
      <c r="G765" s="14"/>
      <c r="H765" s="6" t="str">
        <f t="shared" si="34"/>
        <v/>
      </c>
      <c r="I765" s="12" t="str">
        <f>IF(AND(LEN(B765)&gt;0,B765='גליון נתונים-פנימי'!$D$4,LEN(C765)=8),TRUE,"סוג זיהוי או מס' דרכון לא תקין")</f>
        <v>סוג זיהוי או מס' דרכון לא תקין</v>
      </c>
      <c r="J765" s="12" t="str">
        <f>IF(AND(LEN(B765)&gt;0,B765='גליון נתונים-פנימי'!$D$3,MOD(MID(REPT(0,9-LEN(C765))&amp;C765,1,1)+MID("0246813579",MID(REPT(0,9-LEN(C765))&amp;C765,2,1)+1,1)+MID(REPT(0,9-LEN(C765))&amp;C765,3,1)+MID("0246813579",MID(REPT(0,9-LEN(C765))&amp;C765,4,1)+1,1)+MID(REPT(0,9-LEN(C765))&amp;C765,5,1)+MID("0246813579",MID(REPT(0,9-LEN(C765))&amp;C765,6,1)+1,1)+MID(REPT(0,9-LEN(C765))&amp;C765,7,1)+MID("0246813579",MID(REPT(0,9-LEN(C765))&amp;C765,8,1)+1,1)+MID(REPT(0,9-LEN(C765))&amp;C765,9,1),10)=0='גליון נתונים-פנימי'!$F$2,B765='גליון נתונים-פנימי'!$D$3),TRUE,"סוג זיהוי או מספר ת.ז לא תקינים")</f>
        <v>סוג זיהוי או מספר ת.ז לא תקינים</v>
      </c>
      <c r="M765" s="12" t="str">
        <f>IF(OR(I765='גליון נתונים-פנימי'!$F$2,J765='גליון נתונים-פנימי'!$F$2),"","סוג או מס' זיהוי אינם תקינים")</f>
        <v>סוג או מס' זיהוי אינם תקינים</v>
      </c>
      <c r="N765" s="12" t="b">
        <f t="shared" si="35"/>
        <v>0</v>
      </c>
      <c r="O765" s="12" t="b">
        <f t="shared" si="35"/>
        <v>1</v>
      </c>
      <c r="P765" s="12" t="b">
        <f t="shared" si="36"/>
        <v>1</v>
      </c>
    </row>
    <row r="766" spans="1:16" x14ac:dyDescent="0.25">
      <c r="A766" s="12">
        <v>763</v>
      </c>
      <c r="B766" s="12"/>
      <c r="C766" s="13"/>
      <c r="D766" s="12"/>
      <c r="E766" s="12" t="s">
        <v>36</v>
      </c>
      <c r="F766" s="12"/>
      <c r="G766" s="14"/>
      <c r="H766" s="6" t="str">
        <f t="shared" si="34"/>
        <v/>
      </c>
      <c r="I766" s="12" t="str">
        <f>IF(AND(LEN(B766)&gt;0,B766='גליון נתונים-פנימי'!$D$4,LEN(C766)=8),TRUE,"סוג זיהוי או מס' דרכון לא תקין")</f>
        <v>סוג זיהוי או מס' דרכון לא תקין</v>
      </c>
      <c r="J766" s="12" t="str">
        <f>IF(AND(LEN(B766)&gt;0,B766='גליון נתונים-פנימי'!$D$3,MOD(MID(REPT(0,9-LEN(C766))&amp;C766,1,1)+MID("0246813579",MID(REPT(0,9-LEN(C766))&amp;C766,2,1)+1,1)+MID(REPT(0,9-LEN(C766))&amp;C766,3,1)+MID("0246813579",MID(REPT(0,9-LEN(C766))&amp;C766,4,1)+1,1)+MID(REPT(0,9-LEN(C766))&amp;C766,5,1)+MID("0246813579",MID(REPT(0,9-LEN(C766))&amp;C766,6,1)+1,1)+MID(REPT(0,9-LEN(C766))&amp;C766,7,1)+MID("0246813579",MID(REPT(0,9-LEN(C766))&amp;C766,8,1)+1,1)+MID(REPT(0,9-LEN(C766))&amp;C766,9,1),10)=0='גליון נתונים-פנימי'!$F$2,B766='גליון נתונים-פנימי'!$D$3),TRUE,"סוג זיהוי או מספר ת.ז לא תקינים")</f>
        <v>סוג זיהוי או מספר ת.ז לא תקינים</v>
      </c>
      <c r="M766" s="12" t="str">
        <f>IF(OR(I766='גליון נתונים-פנימי'!$F$2,J766='גליון נתונים-פנימי'!$F$2),"","סוג או מס' זיהוי אינם תקינים")</f>
        <v>סוג או מס' זיהוי אינם תקינים</v>
      </c>
      <c r="N766" s="12" t="b">
        <f t="shared" si="35"/>
        <v>0</v>
      </c>
      <c r="O766" s="12" t="b">
        <f t="shared" si="35"/>
        <v>1</v>
      </c>
      <c r="P766" s="12" t="b">
        <f t="shared" si="36"/>
        <v>1</v>
      </c>
    </row>
    <row r="767" spans="1:16" x14ac:dyDescent="0.25">
      <c r="A767" s="12">
        <v>764</v>
      </c>
      <c r="B767" s="12"/>
      <c r="C767" s="13"/>
      <c r="D767" s="12"/>
      <c r="E767" s="12" t="s">
        <v>36</v>
      </c>
      <c r="F767" s="12"/>
      <c r="G767" s="14"/>
      <c r="H767" s="6" t="str">
        <f t="shared" si="34"/>
        <v/>
      </c>
      <c r="I767" s="12" t="str">
        <f>IF(AND(LEN(B767)&gt;0,B767='גליון נתונים-פנימי'!$D$4,LEN(C767)=8),TRUE,"סוג זיהוי או מס' דרכון לא תקין")</f>
        <v>סוג זיהוי או מס' דרכון לא תקין</v>
      </c>
      <c r="J767" s="12" t="str">
        <f>IF(AND(LEN(B767)&gt;0,B767='גליון נתונים-פנימי'!$D$3,MOD(MID(REPT(0,9-LEN(C767))&amp;C767,1,1)+MID("0246813579",MID(REPT(0,9-LEN(C767))&amp;C767,2,1)+1,1)+MID(REPT(0,9-LEN(C767))&amp;C767,3,1)+MID("0246813579",MID(REPT(0,9-LEN(C767))&amp;C767,4,1)+1,1)+MID(REPT(0,9-LEN(C767))&amp;C767,5,1)+MID("0246813579",MID(REPT(0,9-LEN(C767))&amp;C767,6,1)+1,1)+MID(REPT(0,9-LEN(C767))&amp;C767,7,1)+MID("0246813579",MID(REPT(0,9-LEN(C767))&amp;C767,8,1)+1,1)+MID(REPT(0,9-LEN(C767))&amp;C767,9,1),10)=0='גליון נתונים-פנימי'!$F$2,B767='גליון נתונים-פנימי'!$D$3),TRUE,"סוג זיהוי או מספר ת.ז לא תקינים")</f>
        <v>סוג זיהוי או מספר ת.ז לא תקינים</v>
      </c>
      <c r="M767" s="12" t="str">
        <f>IF(OR(I767='גליון נתונים-פנימי'!$F$2,J767='גליון נתונים-פנימי'!$F$2),"","סוג או מס' זיהוי אינם תקינים")</f>
        <v>סוג או מס' זיהוי אינם תקינים</v>
      </c>
      <c r="N767" s="12" t="b">
        <f t="shared" si="35"/>
        <v>0</v>
      </c>
      <c r="O767" s="12" t="b">
        <f t="shared" si="35"/>
        <v>1</v>
      </c>
      <c r="P767" s="12" t="b">
        <f t="shared" si="36"/>
        <v>1</v>
      </c>
    </row>
    <row r="768" spans="1:16" x14ac:dyDescent="0.25">
      <c r="A768" s="12">
        <v>765</v>
      </c>
      <c r="B768" s="12"/>
      <c r="C768" s="13"/>
      <c r="D768" s="12"/>
      <c r="E768" s="12" t="s">
        <v>36</v>
      </c>
      <c r="F768" s="12"/>
      <c r="G768" s="14"/>
      <c r="H768" s="6" t="str">
        <f t="shared" si="34"/>
        <v/>
      </c>
      <c r="I768" s="12" t="str">
        <f>IF(AND(LEN(B768)&gt;0,B768='גליון נתונים-פנימי'!$D$4,LEN(C768)=8),TRUE,"סוג זיהוי או מס' דרכון לא תקין")</f>
        <v>סוג זיהוי או מס' דרכון לא תקין</v>
      </c>
      <c r="J768" s="12" t="str">
        <f>IF(AND(LEN(B768)&gt;0,B768='גליון נתונים-פנימי'!$D$3,MOD(MID(REPT(0,9-LEN(C768))&amp;C768,1,1)+MID("0246813579",MID(REPT(0,9-LEN(C768))&amp;C768,2,1)+1,1)+MID(REPT(0,9-LEN(C768))&amp;C768,3,1)+MID("0246813579",MID(REPT(0,9-LEN(C768))&amp;C768,4,1)+1,1)+MID(REPT(0,9-LEN(C768))&amp;C768,5,1)+MID("0246813579",MID(REPT(0,9-LEN(C768))&amp;C768,6,1)+1,1)+MID(REPT(0,9-LEN(C768))&amp;C768,7,1)+MID("0246813579",MID(REPT(0,9-LEN(C768))&amp;C768,8,1)+1,1)+MID(REPT(0,9-LEN(C768))&amp;C768,9,1),10)=0='גליון נתונים-פנימי'!$F$2,B768='גליון נתונים-פנימי'!$D$3),TRUE,"סוג זיהוי או מספר ת.ז לא תקינים")</f>
        <v>סוג זיהוי או מספר ת.ז לא תקינים</v>
      </c>
      <c r="M768" s="12" t="str">
        <f>IF(OR(I768='גליון נתונים-פנימי'!$F$2,J768='גליון נתונים-פנימי'!$F$2),"","סוג או מס' זיהוי אינם תקינים")</f>
        <v>סוג או מס' זיהוי אינם תקינים</v>
      </c>
      <c r="N768" s="12" t="b">
        <f t="shared" si="35"/>
        <v>0</v>
      </c>
      <c r="O768" s="12" t="b">
        <f t="shared" si="35"/>
        <v>1</v>
      </c>
      <c r="P768" s="12" t="b">
        <f t="shared" si="36"/>
        <v>1</v>
      </c>
    </row>
    <row r="769" spans="1:16" x14ac:dyDescent="0.25">
      <c r="A769" s="12">
        <v>766</v>
      </c>
      <c r="B769" s="12"/>
      <c r="C769" s="13"/>
      <c r="D769" s="12"/>
      <c r="E769" s="12" t="s">
        <v>36</v>
      </c>
      <c r="F769" s="12"/>
      <c r="G769" s="14"/>
      <c r="H769" s="6" t="str">
        <f t="shared" si="34"/>
        <v/>
      </c>
      <c r="I769" s="12" t="str">
        <f>IF(AND(LEN(B769)&gt;0,B769='גליון נתונים-פנימי'!$D$4,LEN(C769)=8),TRUE,"סוג זיהוי או מס' דרכון לא תקין")</f>
        <v>סוג זיהוי או מס' דרכון לא תקין</v>
      </c>
      <c r="J769" s="12" t="str">
        <f>IF(AND(LEN(B769)&gt;0,B769='גליון נתונים-פנימי'!$D$3,MOD(MID(REPT(0,9-LEN(C769))&amp;C769,1,1)+MID("0246813579",MID(REPT(0,9-LEN(C769))&amp;C769,2,1)+1,1)+MID(REPT(0,9-LEN(C769))&amp;C769,3,1)+MID("0246813579",MID(REPT(0,9-LEN(C769))&amp;C769,4,1)+1,1)+MID(REPT(0,9-LEN(C769))&amp;C769,5,1)+MID("0246813579",MID(REPT(0,9-LEN(C769))&amp;C769,6,1)+1,1)+MID(REPT(0,9-LEN(C769))&amp;C769,7,1)+MID("0246813579",MID(REPT(0,9-LEN(C769))&amp;C769,8,1)+1,1)+MID(REPT(0,9-LEN(C769))&amp;C769,9,1),10)=0='גליון נתונים-פנימי'!$F$2,B769='גליון נתונים-פנימי'!$D$3),TRUE,"סוג זיהוי או מספר ת.ז לא תקינים")</f>
        <v>סוג זיהוי או מספר ת.ז לא תקינים</v>
      </c>
      <c r="M769" s="12" t="str">
        <f>IF(OR(I769='גליון נתונים-פנימי'!$F$2,J769='גליון נתונים-פנימי'!$F$2),"","סוג או מס' זיהוי אינם תקינים")</f>
        <v>סוג או מס' זיהוי אינם תקינים</v>
      </c>
      <c r="N769" s="12" t="b">
        <f t="shared" si="35"/>
        <v>0</v>
      </c>
      <c r="O769" s="12" t="b">
        <f t="shared" si="35"/>
        <v>1</v>
      </c>
      <c r="P769" s="12" t="b">
        <f t="shared" si="36"/>
        <v>1</v>
      </c>
    </row>
    <row r="770" spans="1:16" x14ac:dyDescent="0.25">
      <c r="A770" s="12">
        <v>767</v>
      </c>
      <c r="B770" s="12"/>
      <c r="C770" s="13"/>
      <c r="D770" s="12"/>
      <c r="E770" s="12" t="s">
        <v>36</v>
      </c>
      <c r="F770" s="12"/>
      <c r="G770" s="14"/>
      <c r="H770" s="6" t="str">
        <f t="shared" si="34"/>
        <v/>
      </c>
      <c r="I770" s="12" t="str">
        <f>IF(AND(LEN(B770)&gt;0,B770='גליון נתונים-פנימי'!$D$4,LEN(C770)=8),TRUE,"סוג זיהוי או מס' דרכון לא תקין")</f>
        <v>סוג זיהוי או מס' דרכון לא תקין</v>
      </c>
      <c r="J770" s="12" t="str">
        <f>IF(AND(LEN(B770)&gt;0,B770='גליון נתונים-פנימי'!$D$3,MOD(MID(REPT(0,9-LEN(C770))&amp;C770,1,1)+MID("0246813579",MID(REPT(0,9-LEN(C770))&amp;C770,2,1)+1,1)+MID(REPT(0,9-LEN(C770))&amp;C770,3,1)+MID("0246813579",MID(REPT(0,9-LEN(C770))&amp;C770,4,1)+1,1)+MID(REPT(0,9-LEN(C770))&amp;C770,5,1)+MID("0246813579",MID(REPT(0,9-LEN(C770))&amp;C770,6,1)+1,1)+MID(REPT(0,9-LEN(C770))&amp;C770,7,1)+MID("0246813579",MID(REPT(0,9-LEN(C770))&amp;C770,8,1)+1,1)+MID(REPT(0,9-LEN(C770))&amp;C770,9,1),10)=0='גליון נתונים-פנימי'!$F$2,B770='גליון נתונים-פנימי'!$D$3),TRUE,"סוג זיהוי או מספר ת.ז לא תקינים")</f>
        <v>סוג זיהוי או מספר ת.ז לא תקינים</v>
      </c>
      <c r="M770" s="12" t="str">
        <f>IF(OR(I770='גליון נתונים-פנימי'!$F$2,J770='גליון נתונים-פנימי'!$F$2),"","סוג או מס' זיהוי אינם תקינים")</f>
        <v>סוג או מס' זיהוי אינם תקינים</v>
      </c>
      <c r="N770" s="12" t="b">
        <f t="shared" si="35"/>
        <v>0</v>
      </c>
      <c r="O770" s="12" t="b">
        <f t="shared" si="35"/>
        <v>1</v>
      </c>
      <c r="P770" s="12" t="b">
        <f t="shared" si="36"/>
        <v>1</v>
      </c>
    </row>
    <row r="771" spans="1:16" x14ac:dyDescent="0.25">
      <c r="A771" s="12">
        <v>768</v>
      </c>
      <c r="B771" s="12"/>
      <c r="C771" s="13"/>
      <c r="D771" s="12"/>
      <c r="E771" s="12" t="s">
        <v>36</v>
      </c>
      <c r="F771" s="12"/>
      <c r="G771" s="14"/>
      <c r="H771" s="6" t="str">
        <f t="shared" si="34"/>
        <v/>
      </c>
      <c r="I771" s="12" t="str">
        <f>IF(AND(LEN(B771)&gt;0,B771='גליון נתונים-פנימי'!$D$4,LEN(C771)=8),TRUE,"סוג זיהוי או מס' דרכון לא תקין")</f>
        <v>סוג זיהוי או מס' דרכון לא תקין</v>
      </c>
      <c r="J771" s="12" t="str">
        <f>IF(AND(LEN(B771)&gt;0,B771='גליון נתונים-פנימי'!$D$3,MOD(MID(REPT(0,9-LEN(C771))&amp;C771,1,1)+MID("0246813579",MID(REPT(0,9-LEN(C771))&amp;C771,2,1)+1,1)+MID(REPT(0,9-LEN(C771))&amp;C771,3,1)+MID("0246813579",MID(REPT(0,9-LEN(C771))&amp;C771,4,1)+1,1)+MID(REPT(0,9-LEN(C771))&amp;C771,5,1)+MID("0246813579",MID(REPT(0,9-LEN(C771))&amp;C771,6,1)+1,1)+MID(REPT(0,9-LEN(C771))&amp;C771,7,1)+MID("0246813579",MID(REPT(0,9-LEN(C771))&amp;C771,8,1)+1,1)+MID(REPT(0,9-LEN(C771))&amp;C771,9,1),10)=0='גליון נתונים-פנימי'!$F$2,B771='גליון נתונים-פנימי'!$D$3),TRUE,"סוג זיהוי או מספר ת.ז לא תקינים")</f>
        <v>סוג זיהוי או מספר ת.ז לא תקינים</v>
      </c>
      <c r="M771" s="12" t="str">
        <f>IF(OR(I771='גליון נתונים-פנימי'!$F$2,J771='גליון נתונים-פנימי'!$F$2),"","סוג או מס' זיהוי אינם תקינים")</f>
        <v>סוג או מס' זיהוי אינם תקינים</v>
      </c>
      <c r="N771" s="12" t="b">
        <f t="shared" si="35"/>
        <v>0</v>
      </c>
      <c r="O771" s="12" t="b">
        <f t="shared" si="35"/>
        <v>1</v>
      </c>
      <c r="P771" s="12" t="b">
        <f t="shared" si="36"/>
        <v>1</v>
      </c>
    </row>
    <row r="772" spans="1:16" x14ac:dyDescent="0.25">
      <c r="A772" s="12">
        <v>769</v>
      </c>
      <c r="B772" s="12"/>
      <c r="C772" s="13"/>
      <c r="D772" s="12"/>
      <c r="E772" s="12" t="s">
        <v>36</v>
      </c>
      <c r="F772" s="12"/>
      <c r="G772" s="14"/>
      <c r="H772" s="6" t="str">
        <f t="shared" si="34"/>
        <v/>
      </c>
      <c r="I772" s="12" t="str">
        <f>IF(AND(LEN(B772)&gt;0,B772='גליון נתונים-פנימי'!$D$4,LEN(C772)=8),TRUE,"סוג זיהוי או מס' דרכון לא תקין")</f>
        <v>סוג זיהוי או מס' דרכון לא תקין</v>
      </c>
      <c r="J772" s="12" t="str">
        <f>IF(AND(LEN(B772)&gt;0,B772='גליון נתונים-פנימי'!$D$3,MOD(MID(REPT(0,9-LEN(C772))&amp;C772,1,1)+MID("0246813579",MID(REPT(0,9-LEN(C772))&amp;C772,2,1)+1,1)+MID(REPT(0,9-LEN(C772))&amp;C772,3,1)+MID("0246813579",MID(REPT(0,9-LEN(C772))&amp;C772,4,1)+1,1)+MID(REPT(0,9-LEN(C772))&amp;C772,5,1)+MID("0246813579",MID(REPT(0,9-LEN(C772))&amp;C772,6,1)+1,1)+MID(REPT(0,9-LEN(C772))&amp;C772,7,1)+MID("0246813579",MID(REPT(0,9-LEN(C772))&amp;C772,8,1)+1,1)+MID(REPT(0,9-LEN(C772))&amp;C772,9,1),10)=0='גליון נתונים-פנימי'!$F$2,B772='גליון נתונים-פנימי'!$D$3),TRUE,"סוג זיהוי או מספר ת.ז לא תקינים")</f>
        <v>סוג זיהוי או מספר ת.ז לא תקינים</v>
      </c>
      <c r="M772" s="12" t="str">
        <f>IF(OR(I772='גליון נתונים-פנימי'!$F$2,J772='גליון נתונים-פנימי'!$F$2),"","סוג או מס' זיהוי אינם תקינים")</f>
        <v>סוג או מס' זיהוי אינם תקינים</v>
      </c>
      <c r="N772" s="12" t="b">
        <f t="shared" si="35"/>
        <v>0</v>
      </c>
      <c r="O772" s="12" t="b">
        <f t="shared" si="35"/>
        <v>1</v>
      </c>
      <c r="P772" s="12" t="b">
        <f t="shared" si="36"/>
        <v>1</v>
      </c>
    </row>
    <row r="773" spans="1:16" x14ac:dyDescent="0.25">
      <c r="A773" s="12">
        <v>770</v>
      </c>
      <c r="B773" s="12"/>
      <c r="C773" s="13"/>
      <c r="D773" s="12"/>
      <c r="E773" s="12" t="s">
        <v>36</v>
      </c>
      <c r="F773" s="12"/>
      <c r="G773" s="14"/>
      <c r="H773" s="6" t="str">
        <f t="shared" ref="H773:H836" si="37">IF(C773="","",M773)</f>
        <v/>
      </c>
      <c r="I773" s="12" t="str">
        <f>IF(AND(LEN(B773)&gt;0,B773='גליון נתונים-פנימי'!$D$4,LEN(C773)=8),TRUE,"סוג זיהוי או מס' דרכון לא תקין")</f>
        <v>סוג זיהוי או מס' דרכון לא תקין</v>
      </c>
      <c r="J773" s="12" t="str">
        <f>IF(AND(LEN(B773)&gt;0,B773='גליון נתונים-פנימי'!$D$3,MOD(MID(REPT(0,9-LEN(C773))&amp;C773,1,1)+MID("0246813579",MID(REPT(0,9-LEN(C773))&amp;C773,2,1)+1,1)+MID(REPT(0,9-LEN(C773))&amp;C773,3,1)+MID("0246813579",MID(REPT(0,9-LEN(C773))&amp;C773,4,1)+1,1)+MID(REPT(0,9-LEN(C773))&amp;C773,5,1)+MID("0246813579",MID(REPT(0,9-LEN(C773))&amp;C773,6,1)+1,1)+MID(REPT(0,9-LEN(C773))&amp;C773,7,1)+MID("0246813579",MID(REPT(0,9-LEN(C773))&amp;C773,8,1)+1,1)+MID(REPT(0,9-LEN(C773))&amp;C773,9,1),10)=0='גליון נתונים-פנימי'!$F$2,B773='גליון נתונים-פנימי'!$D$3),TRUE,"סוג זיהוי או מספר ת.ז לא תקינים")</f>
        <v>סוג זיהוי או מספר ת.ז לא תקינים</v>
      </c>
      <c r="M773" s="12" t="str">
        <f>IF(OR(I773='גליון נתונים-פנימי'!$F$2,J773='גליון נתונים-פנימי'!$F$2),"","סוג או מס' זיהוי אינם תקינים")</f>
        <v>סוג או מס' זיהוי אינם תקינים</v>
      </c>
      <c r="N773" s="12" t="b">
        <f t="shared" ref="N773:O836" si="38">IF(ISTEXT(D773),TRUE,FALSE)</f>
        <v>0</v>
      </c>
      <c r="O773" s="12" t="b">
        <f t="shared" si="38"/>
        <v>1</v>
      </c>
      <c r="P773" s="12" t="b">
        <f t="shared" ref="P773:P836" si="39">IF(LEN(G773)&lt;11,TRUE,FALSE)</f>
        <v>1</v>
      </c>
    </row>
    <row r="774" spans="1:16" x14ac:dyDescent="0.25">
      <c r="A774" s="12">
        <v>771</v>
      </c>
      <c r="B774" s="12"/>
      <c r="C774" s="13"/>
      <c r="D774" s="12"/>
      <c r="E774" s="12" t="s">
        <v>36</v>
      </c>
      <c r="F774" s="12"/>
      <c r="G774" s="14"/>
      <c r="H774" s="6" t="str">
        <f t="shared" si="37"/>
        <v/>
      </c>
      <c r="I774" s="12" t="str">
        <f>IF(AND(LEN(B774)&gt;0,B774='גליון נתונים-פנימי'!$D$4,LEN(C774)=8),TRUE,"סוג זיהוי או מס' דרכון לא תקין")</f>
        <v>סוג זיהוי או מס' דרכון לא תקין</v>
      </c>
      <c r="J774" s="12" t="str">
        <f>IF(AND(LEN(B774)&gt;0,B774='גליון נתונים-פנימי'!$D$3,MOD(MID(REPT(0,9-LEN(C774))&amp;C774,1,1)+MID("0246813579",MID(REPT(0,9-LEN(C774))&amp;C774,2,1)+1,1)+MID(REPT(0,9-LEN(C774))&amp;C774,3,1)+MID("0246813579",MID(REPT(0,9-LEN(C774))&amp;C774,4,1)+1,1)+MID(REPT(0,9-LEN(C774))&amp;C774,5,1)+MID("0246813579",MID(REPT(0,9-LEN(C774))&amp;C774,6,1)+1,1)+MID(REPT(0,9-LEN(C774))&amp;C774,7,1)+MID("0246813579",MID(REPT(0,9-LEN(C774))&amp;C774,8,1)+1,1)+MID(REPT(0,9-LEN(C774))&amp;C774,9,1),10)=0='גליון נתונים-פנימי'!$F$2,B774='גליון נתונים-פנימי'!$D$3),TRUE,"סוג זיהוי או מספר ת.ז לא תקינים")</f>
        <v>סוג זיהוי או מספר ת.ז לא תקינים</v>
      </c>
      <c r="M774" s="12" t="str">
        <f>IF(OR(I774='גליון נתונים-פנימי'!$F$2,J774='גליון נתונים-פנימי'!$F$2),"","סוג או מס' זיהוי אינם תקינים")</f>
        <v>סוג או מס' זיהוי אינם תקינים</v>
      </c>
      <c r="N774" s="12" t="b">
        <f t="shared" si="38"/>
        <v>0</v>
      </c>
      <c r="O774" s="12" t="b">
        <f t="shared" si="38"/>
        <v>1</v>
      </c>
      <c r="P774" s="12" t="b">
        <f t="shared" si="39"/>
        <v>1</v>
      </c>
    </row>
    <row r="775" spans="1:16" x14ac:dyDescent="0.25">
      <c r="A775" s="12">
        <v>772</v>
      </c>
      <c r="B775" s="12"/>
      <c r="C775" s="13"/>
      <c r="D775" s="12"/>
      <c r="E775" s="12" t="s">
        <v>36</v>
      </c>
      <c r="F775" s="12"/>
      <c r="G775" s="14"/>
      <c r="H775" s="6" t="str">
        <f t="shared" si="37"/>
        <v/>
      </c>
      <c r="I775" s="12" t="str">
        <f>IF(AND(LEN(B775)&gt;0,B775='גליון נתונים-פנימי'!$D$4,LEN(C775)=8),TRUE,"סוג זיהוי או מס' דרכון לא תקין")</f>
        <v>סוג זיהוי או מס' דרכון לא תקין</v>
      </c>
      <c r="J775" s="12" t="str">
        <f>IF(AND(LEN(B775)&gt;0,B775='גליון נתונים-פנימי'!$D$3,MOD(MID(REPT(0,9-LEN(C775))&amp;C775,1,1)+MID("0246813579",MID(REPT(0,9-LEN(C775))&amp;C775,2,1)+1,1)+MID(REPT(0,9-LEN(C775))&amp;C775,3,1)+MID("0246813579",MID(REPT(0,9-LEN(C775))&amp;C775,4,1)+1,1)+MID(REPT(0,9-LEN(C775))&amp;C775,5,1)+MID("0246813579",MID(REPT(0,9-LEN(C775))&amp;C775,6,1)+1,1)+MID(REPT(0,9-LEN(C775))&amp;C775,7,1)+MID("0246813579",MID(REPT(0,9-LEN(C775))&amp;C775,8,1)+1,1)+MID(REPT(0,9-LEN(C775))&amp;C775,9,1),10)=0='גליון נתונים-פנימי'!$F$2,B775='גליון נתונים-פנימי'!$D$3),TRUE,"סוג זיהוי או מספר ת.ז לא תקינים")</f>
        <v>סוג זיהוי או מספר ת.ז לא תקינים</v>
      </c>
      <c r="M775" s="12" t="str">
        <f>IF(OR(I775='גליון נתונים-פנימי'!$F$2,J775='גליון נתונים-פנימי'!$F$2),"","סוג או מס' זיהוי אינם תקינים")</f>
        <v>סוג או מס' זיהוי אינם תקינים</v>
      </c>
      <c r="N775" s="12" t="b">
        <f t="shared" si="38"/>
        <v>0</v>
      </c>
      <c r="O775" s="12" t="b">
        <f t="shared" si="38"/>
        <v>1</v>
      </c>
      <c r="P775" s="12" t="b">
        <f t="shared" si="39"/>
        <v>1</v>
      </c>
    </row>
    <row r="776" spans="1:16" x14ac:dyDescent="0.25">
      <c r="A776" s="12">
        <v>773</v>
      </c>
      <c r="B776" s="12"/>
      <c r="C776" s="13"/>
      <c r="D776" s="12"/>
      <c r="E776" s="12" t="s">
        <v>36</v>
      </c>
      <c r="F776" s="12"/>
      <c r="G776" s="14"/>
      <c r="H776" s="6" t="str">
        <f t="shared" si="37"/>
        <v/>
      </c>
      <c r="I776" s="12" t="str">
        <f>IF(AND(LEN(B776)&gt;0,B776='גליון נתונים-פנימי'!$D$4,LEN(C776)=8),TRUE,"סוג זיהוי או מס' דרכון לא תקין")</f>
        <v>סוג זיהוי או מס' דרכון לא תקין</v>
      </c>
      <c r="J776" s="12" t="str">
        <f>IF(AND(LEN(B776)&gt;0,B776='גליון נתונים-פנימי'!$D$3,MOD(MID(REPT(0,9-LEN(C776))&amp;C776,1,1)+MID("0246813579",MID(REPT(0,9-LEN(C776))&amp;C776,2,1)+1,1)+MID(REPT(0,9-LEN(C776))&amp;C776,3,1)+MID("0246813579",MID(REPT(0,9-LEN(C776))&amp;C776,4,1)+1,1)+MID(REPT(0,9-LEN(C776))&amp;C776,5,1)+MID("0246813579",MID(REPT(0,9-LEN(C776))&amp;C776,6,1)+1,1)+MID(REPT(0,9-LEN(C776))&amp;C776,7,1)+MID("0246813579",MID(REPT(0,9-LEN(C776))&amp;C776,8,1)+1,1)+MID(REPT(0,9-LEN(C776))&amp;C776,9,1),10)=0='גליון נתונים-פנימי'!$F$2,B776='גליון נתונים-פנימי'!$D$3),TRUE,"סוג זיהוי או מספר ת.ז לא תקינים")</f>
        <v>סוג זיהוי או מספר ת.ז לא תקינים</v>
      </c>
      <c r="M776" s="12" t="str">
        <f>IF(OR(I776='גליון נתונים-פנימי'!$F$2,J776='גליון נתונים-פנימי'!$F$2),"","סוג או מס' זיהוי אינם תקינים")</f>
        <v>סוג או מס' זיהוי אינם תקינים</v>
      </c>
      <c r="N776" s="12" t="b">
        <f t="shared" si="38"/>
        <v>0</v>
      </c>
      <c r="O776" s="12" t="b">
        <f t="shared" si="38"/>
        <v>1</v>
      </c>
      <c r="P776" s="12" t="b">
        <f t="shared" si="39"/>
        <v>1</v>
      </c>
    </row>
    <row r="777" spans="1:16" x14ac:dyDescent="0.25">
      <c r="A777" s="12">
        <v>774</v>
      </c>
      <c r="B777" s="12"/>
      <c r="C777" s="13"/>
      <c r="D777" s="12"/>
      <c r="E777" s="12" t="s">
        <v>36</v>
      </c>
      <c r="F777" s="12"/>
      <c r="G777" s="14"/>
      <c r="H777" s="6" t="str">
        <f t="shared" si="37"/>
        <v/>
      </c>
      <c r="I777" s="12" t="str">
        <f>IF(AND(LEN(B777)&gt;0,B777='גליון נתונים-פנימי'!$D$4,LEN(C777)=8),TRUE,"סוג זיהוי או מס' דרכון לא תקין")</f>
        <v>סוג זיהוי או מס' דרכון לא תקין</v>
      </c>
      <c r="J777" s="12" t="str">
        <f>IF(AND(LEN(B777)&gt;0,B777='גליון נתונים-פנימי'!$D$3,MOD(MID(REPT(0,9-LEN(C777))&amp;C777,1,1)+MID("0246813579",MID(REPT(0,9-LEN(C777))&amp;C777,2,1)+1,1)+MID(REPT(0,9-LEN(C777))&amp;C777,3,1)+MID("0246813579",MID(REPT(0,9-LEN(C777))&amp;C777,4,1)+1,1)+MID(REPT(0,9-LEN(C777))&amp;C777,5,1)+MID("0246813579",MID(REPT(0,9-LEN(C777))&amp;C777,6,1)+1,1)+MID(REPT(0,9-LEN(C777))&amp;C777,7,1)+MID("0246813579",MID(REPT(0,9-LEN(C777))&amp;C777,8,1)+1,1)+MID(REPT(0,9-LEN(C777))&amp;C777,9,1),10)=0='גליון נתונים-פנימי'!$F$2,B777='גליון נתונים-פנימי'!$D$3),TRUE,"סוג זיהוי או מספר ת.ז לא תקינים")</f>
        <v>סוג זיהוי או מספר ת.ז לא תקינים</v>
      </c>
      <c r="M777" s="12" t="str">
        <f>IF(OR(I777='גליון נתונים-פנימי'!$F$2,J777='גליון נתונים-פנימי'!$F$2),"","סוג או מס' זיהוי אינם תקינים")</f>
        <v>סוג או מס' זיהוי אינם תקינים</v>
      </c>
      <c r="N777" s="12" t="b">
        <f t="shared" si="38"/>
        <v>0</v>
      </c>
      <c r="O777" s="12" t="b">
        <f t="shared" si="38"/>
        <v>1</v>
      </c>
      <c r="P777" s="12" t="b">
        <f t="shared" si="39"/>
        <v>1</v>
      </c>
    </row>
    <row r="778" spans="1:16" x14ac:dyDescent="0.25">
      <c r="A778" s="12">
        <v>775</v>
      </c>
      <c r="B778" s="12"/>
      <c r="C778" s="13"/>
      <c r="D778" s="12"/>
      <c r="E778" s="12" t="s">
        <v>36</v>
      </c>
      <c r="F778" s="12"/>
      <c r="G778" s="14"/>
      <c r="H778" s="6" t="str">
        <f t="shared" si="37"/>
        <v/>
      </c>
      <c r="I778" s="12" t="str">
        <f>IF(AND(LEN(B778)&gt;0,B778='גליון נתונים-פנימי'!$D$4,LEN(C778)=8),TRUE,"סוג זיהוי או מס' דרכון לא תקין")</f>
        <v>סוג זיהוי או מס' דרכון לא תקין</v>
      </c>
      <c r="J778" s="12" t="str">
        <f>IF(AND(LEN(B778)&gt;0,B778='גליון נתונים-פנימי'!$D$3,MOD(MID(REPT(0,9-LEN(C778))&amp;C778,1,1)+MID("0246813579",MID(REPT(0,9-LEN(C778))&amp;C778,2,1)+1,1)+MID(REPT(0,9-LEN(C778))&amp;C778,3,1)+MID("0246813579",MID(REPT(0,9-LEN(C778))&amp;C778,4,1)+1,1)+MID(REPT(0,9-LEN(C778))&amp;C778,5,1)+MID("0246813579",MID(REPT(0,9-LEN(C778))&amp;C778,6,1)+1,1)+MID(REPT(0,9-LEN(C778))&amp;C778,7,1)+MID("0246813579",MID(REPT(0,9-LEN(C778))&amp;C778,8,1)+1,1)+MID(REPT(0,9-LEN(C778))&amp;C778,9,1),10)=0='גליון נתונים-פנימי'!$F$2,B778='גליון נתונים-פנימי'!$D$3),TRUE,"סוג זיהוי או מספר ת.ז לא תקינים")</f>
        <v>סוג זיהוי או מספר ת.ז לא תקינים</v>
      </c>
      <c r="M778" s="12" t="str">
        <f>IF(OR(I778='גליון נתונים-פנימי'!$F$2,J778='גליון נתונים-פנימי'!$F$2),"","סוג או מס' זיהוי אינם תקינים")</f>
        <v>סוג או מס' זיהוי אינם תקינים</v>
      </c>
      <c r="N778" s="12" t="b">
        <f t="shared" si="38"/>
        <v>0</v>
      </c>
      <c r="O778" s="12" t="b">
        <f t="shared" si="38"/>
        <v>1</v>
      </c>
      <c r="P778" s="12" t="b">
        <f t="shared" si="39"/>
        <v>1</v>
      </c>
    </row>
    <row r="779" spans="1:16" x14ac:dyDescent="0.25">
      <c r="A779" s="12">
        <v>776</v>
      </c>
      <c r="B779" s="12"/>
      <c r="C779" s="13"/>
      <c r="D779" s="12"/>
      <c r="E779" s="12" t="s">
        <v>36</v>
      </c>
      <c r="F779" s="12"/>
      <c r="G779" s="14"/>
      <c r="H779" s="6" t="str">
        <f t="shared" si="37"/>
        <v/>
      </c>
      <c r="I779" s="12" t="str">
        <f>IF(AND(LEN(B779)&gt;0,B779='גליון נתונים-פנימי'!$D$4,LEN(C779)=8),TRUE,"סוג זיהוי או מס' דרכון לא תקין")</f>
        <v>סוג זיהוי או מס' דרכון לא תקין</v>
      </c>
      <c r="J779" s="12" t="str">
        <f>IF(AND(LEN(B779)&gt;0,B779='גליון נתונים-פנימי'!$D$3,MOD(MID(REPT(0,9-LEN(C779))&amp;C779,1,1)+MID("0246813579",MID(REPT(0,9-LEN(C779))&amp;C779,2,1)+1,1)+MID(REPT(0,9-LEN(C779))&amp;C779,3,1)+MID("0246813579",MID(REPT(0,9-LEN(C779))&amp;C779,4,1)+1,1)+MID(REPT(0,9-LEN(C779))&amp;C779,5,1)+MID("0246813579",MID(REPT(0,9-LEN(C779))&amp;C779,6,1)+1,1)+MID(REPT(0,9-LEN(C779))&amp;C779,7,1)+MID("0246813579",MID(REPT(0,9-LEN(C779))&amp;C779,8,1)+1,1)+MID(REPT(0,9-LEN(C779))&amp;C779,9,1),10)=0='גליון נתונים-פנימי'!$F$2,B779='גליון נתונים-פנימי'!$D$3),TRUE,"סוג זיהוי או מספר ת.ז לא תקינים")</f>
        <v>סוג זיהוי או מספר ת.ז לא תקינים</v>
      </c>
      <c r="M779" s="12" t="str">
        <f>IF(OR(I779='גליון נתונים-פנימי'!$F$2,J779='גליון נתונים-פנימי'!$F$2),"","סוג או מס' זיהוי אינם תקינים")</f>
        <v>סוג או מס' זיהוי אינם תקינים</v>
      </c>
      <c r="N779" s="12" t="b">
        <f t="shared" si="38"/>
        <v>0</v>
      </c>
      <c r="O779" s="12" t="b">
        <f t="shared" si="38"/>
        <v>1</v>
      </c>
      <c r="P779" s="12" t="b">
        <f t="shared" si="39"/>
        <v>1</v>
      </c>
    </row>
    <row r="780" spans="1:16" x14ac:dyDescent="0.25">
      <c r="A780" s="12">
        <v>777</v>
      </c>
      <c r="B780" s="12"/>
      <c r="C780" s="13"/>
      <c r="D780" s="12"/>
      <c r="E780" s="12" t="s">
        <v>36</v>
      </c>
      <c r="F780" s="12"/>
      <c r="G780" s="14"/>
      <c r="H780" s="6" t="str">
        <f t="shared" si="37"/>
        <v/>
      </c>
      <c r="I780" s="12" t="str">
        <f>IF(AND(LEN(B780)&gt;0,B780='גליון נתונים-פנימי'!$D$4,LEN(C780)=8),TRUE,"סוג זיהוי או מס' דרכון לא תקין")</f>
        <v>סוג זיהוי או מס' דרכון לא תקין</v>
      </c>
      <c r="J780" s="12" t="str">
        <f>IF(AND(LEN(B780)&gt;0,B780='גליון נתונים-פנימי'!$D$3,MOD(MID(REPT(0,9-LEN(C780))&amp;C780,1,1)+MID("0246813579",MID(REPT(0,9-LEN(C780))&amp;C780,2,1)+1,1)+MID(REPT(0,9-LEN(C780))&amp;C780,3,1)+MID("0246813579",MID(REPT(0,9-LEN(C780))&amp;C780,4,1)+1,1)+MID(REPT(0,9-LEN(C780))&amp;C780,5,1)+MID("0246813579",MID(REPT(0,9-LEN(C780))&amp;C780,6,1)+1,1)+MID(REPT(0,9-LEN(C780))&amp;C780,7,1)+MID("0246813579",MID(REPT(0,9-LEN(C780))&amp;C780,8,1)+1,1)+MID(REPT(0,9-LEN(C780))&amp;C780,9,1),10)=0='גליון נתונים-פנימי'!$F$2,B780='גליון נתונים-פנימי'!$D$3),TRUE,"סוג זיהוי או מספר ת.ז לא תקינים")</f>
        <v>סוג זיהוי או מספר ת.ז לא תקינים</v>
      </c>
      <c r="M780" s="12" t="str">
        <f>IF(OR(I780='גליון נתונים-פנימי'!$F$2,J780='גליון נתונים-פנימי'!$F$2),"","סוג או מס' זיהוי אינם תקינים")</f>
        <v>סוג או מס' זיהוי אינם תקינים</v>
      </c>
      <c r="N780" s="12" t="b">
        <f t="shared" si="38"/>
        <v>0</v>
      </c>
      <c r="O780" s="12" t="b">
        <f t="shared" si="38"/>
        <v>1</v>
      </c>
      <c r="P780" s="12" t="b">
        <f t="shared" si="39"/>
        <v>1</v>
      </c>
    </row>
    <row r="781" spans="1:16" x14ac:dyDescent="0.25">
      <c r="A781" s="12">
        <v>778</v>
      </c>
      <c r="B781" s="12"/>
      <c r="C781" s="13"/>
      <c r="D781" s="12"/>
      <c r="E781" s="12" t="s">
        <v>36</v>
      </c>
      <c r="F781" s="12"/>
      <c r="G781" s="14"/>
      <c r="H781" s="6" t="str">
        <f t="shared" si="37"/>
        <v/>
      </c>
      <c r="I781" s="12" t="str">
        <f>IF(AND(LEN(B781)&gt;0,B781='גליון נתונים-פנימי'!$D$4,LEN(C781)=8),TRUE,"סוג זיהוי או מס' דרכון לא תקין")</f>
        <v>סוג זיהוי או מס' דרכון לא תקין</v>
      </c>
      <c r="J781" s="12" t="str">
        <f>IF(AND(LEN(B781)&gt;0,B781='גליון נתונים-פנימי'!$D$3,MOD(MID(REPT(0,9-LEN(C781))&amp;C781,1,1)+MID("0246813579",MID(REPT(0,9-LEN(C781))&amp;C781,2,1)+1,1)+MID(REPT(0,9-LEN(C781))&amp;C781,3,1)+MID("0246813579",MID(REPT(0,9-LEN(C781))&amp;C781,4,1)+1,1)+MID(REPT(0,9-LEN(C781))&amp;C781,5,1)+MID("0246813579",MID(REPT(0,9-LEN(C781))&amp;C781,6,1)+1,1)+MID(REPT(0,9-LEN(C781))&amp;C781,7,1)+MID("0246813579",MID(REPT(0,9-LEN(C781))&amp;C781,8,1)+1,1)+MID(REPT(0,9-LEN(C781))&amp;C781,9,1),10)=0='גליון נתונים-פנימי'!$F$2,B781='גליון נתונים-פנימי'!$D$3),TRUE,"סוג זיהוי או מספר ת.ז לא תקינים")</f>
        <v>סוג זיהוי או מספר ת.ז לא תקינים</v>
      </c>
      <c r="M781" s="12" t="str">
        <f>IF(OR(I781='גליון נתונים-פנימי'!$F$2,J781='גליון נתונים-פנימי'!$F$2),"","סוג או מס' זיהוי אינם תקינים")</f>
        <v>סוג או מס' זיהוי אינם תקינים</v>
      </c>
      <c r="N781" s="12" t="b">
        <f t="shared" si="38"/>
        <v>0</v>
      </c>
      <c r="O781" s="12" t="b">
        <f t="shared" si="38"/>
        <v>1</v>
      </c>
      <c r="P781" s="12" t="b">
        <f t="shared" si="39"/>
        <v>1</v>
      </c>
    </row>
    <row r="782" spans="1:16" x14ac:dyDescent="0.25">
      <c r="A782" s="12">
        <v>779</v>
      </c>
      <c r="B782" s="12"/>
      <c r="C782" s="13"/>
      <c r="D782" s="12"/>
      <c r="E782" s="12" t="s">
        <v>36</v>
      </c>
      <c r="F782" s="12"/>
      <c r="G782" s="14"/>
      <c r="H782" s="6" t="str">
        <f t="shared" si="37"/>
        <v/>
      </c>
      <c r="I782" s="12" t="str">
        <f>IF(AND(LEN(B782)&gt;0,B782='גליון נתונים-פנימי'!$D$4,LEN(C782)=8),TRUE,"סוג זיהוי או מס' דרכון לא תקין")</f>
        <v>סוג זיהוי או מס' דרכון לא תקין</v>
      </c>
      <c r="J782" s="12" t="str">
        <f>IF(AND(LEN(B782)&gt;0,B782='גליון נתונים-פנימי'!$D$3,MOD(MID(REPT(0,9-LEN(C782))&amp;C782,1,1)+MID("0246813579",MID(REPT(0,9-LEN(C782))&amp;C782,2,1)+1,1)+MID(REPT(0,9-LEN(C782))&amp;C782,3,1)+MID("0246813579",MID(REPT(0,9-LEN(C782))&amp;C782,4,1)+1,1)+MID(REPT(0,9-LEN(C782))&amp;C782,5,1)+MID("0246813579",MID(REPT(0,9-LEN(C782))&amp;C782,6,1)+1,1)+MID(REPT(0,9-LEN(C782))&amp;C782,7,1)+MID("0246813579",MID(REPT(0,9-LEN(C782))&amp;C782,8,1)+1,1)+MID(REPT(0,9-LEN(C782))&amp;C782,9,1),10)=0='גליון נתונים-פנימי'!$F$2,B782='גליון נתונים-פנימי'!$D$3),TRUE,"סוג זיהוי או מספר ת.ז לא תקינים")</f>
        <v>סוג זיהוי או מספר ת.ז לא תקינים</v>
      </c>
      <c r="M782" s="12" t="str">
        <f>IF(OR(I782='גליון נתונים-פנימי'!$F$2,J782='גליון נתונים-פנימי'!$F$2),"","סוג או מס' זיהוי אינם תקינים")</f>
        <v>סוג או מס' זיהוי אינם תקינים</v>
      </c>
      <c r="N782" s="12" t="b">
        <f t="shared" si="38"/>
        <v>0</v>
      </c>
      <c r="O782" s="12" t="b">
        <f t="shared" si="38"/>
        <v>1</v>
      </c>
      <c r="P782" s="12" t="b">
        <f t="shared" si="39"/>
        <v>1</v>
      </c>
    </row>
    <row r="783" spans="1:16" x14ac:dyDescent="0.25">
      <c r="A783" s="12">
        <v>780</v>
      </c>
      <c r="B783" s="12"/>
      <c r="C783" s="13"/>
      <c r="D783" s="12"/>
      <c r="E783" s="12" t="s">
        <v>36</v>
      </c>
      <c r="F783" s="12"/>
      <c r="G783" s="14"/>
      <c r="H783" s="6" t="str">
        <f t="shared" si="37"/>
        <v/>
      </c>
      <c r="I783" s="12" t="str">
        <f>IF(AND(LEN(B783)&gt;0,B783='גליון נתונים-פנימי'!$D$4,LEN(C783)=8),TRUE,"סוג זיהוי או מס' דרכון לא תקין")</f>
        <v>סוג זיהוי או מס' דרכון לא תקין</v>
      </c>
      <c r="J783" s="12" t="str">
        <f>IF(AND(LEN(B783)&gt;0,B783='גליון נתונים-פנימי'!$D$3,MOD(MID(REPT(0,9-LEN(C783))&amp;C783,1,1)+MID("0246813579",MID(REPT(0,9-LEN(C783))&amp;C783,2,1)+1,1)+MID(REPT(0,9-LEN(C783))&amp;C783,3,1)+MID("0246813579",MID(REPT(0,9-LEN(C783))&amp;C783,4,1)+1,1)+MID(REPT(0,9-LEN(C783))&amp;C783,5,1)+MID("0246813579",MID(REPT(0,9-LEN(C783))&amp;C783,6,1)+1,1)+MID(REPT(0,9-LEN(C783))&amp;C783,7,1)+MID("0246813579",MID(REPT(0,9-LEN(C783))&amp;C783,8,1)+1,1)+MID(REPT(0,9-LEN(C783))&amp;C783,9,1),10)=0='גליון נתונים-פנימי'!$F$2,B783='גליון נתונים-פנימי'!$D$3),TRUE,"סוג זיהוי או מספר ת.ז לא תקינים")</f>
        <v>סוג זיהוי או מספר ת.ז לא תקינים</v>
      </c>
      <c r="M783" s="12" t="str">
        <f>IF(OR(I783='גליון נתונים-פנימי'!$F$2,J783='גליון נתונים-פנימי'!$F$2),"","סוג או מס' זיהוי אינם תקינים")</f>
        <v>סוג או מס' זיהוי אינם תקינים</v>
      </c>
      <c r="N783" s="12" t="b">
        <f t="shared" si="38"/>
        <v>0</v>
      </c>
      <c r="O783" s="12" t="b">
        <f t="shared" si="38"/>
        <v>1</v>
      </c>
      <c r="P783" s="12" t="b">
        <f t="shared" si="39"/>
        <v>1</v>
      </c>
    </row>
    <row r="784" spans="1:16" x14ac:dyDescent="0.25">
      <c r="A784" s="12">
        <v>781</v>
      </c>
      <c r="B784" s="12"/>
      <c r="C784" s="13"/>
      <c r="D784" s="12"/>
      <c r="E784" s="12" t="s">
        <v>36</v>
      </c>
      <c r="F784" s="12"/>
      <c r="G784" s="14"/>
      <c r="H784" s="6" t="str">
        <f t="shared" si="37"/>
        <v/>
      </c>
      <c r="I784" s="12" t="str">
        <f>IF(AND(LEN(B784)&gt;0,B784='גליון נתונים-פנימי'!$D$4,LEN(C784)=8),TRUE,"סוג זיהוי או מס' דרכון לא תקין")</f>
        <v>סוג זיהוי או מס' דרכון לא תקין</v>
      </c>
      <c r="J784" s="12" t="str">
        <f>IF(AND(LEN(B784)&gt;0,B784='גליון נתונים-פנימי'!$D$3,MOD(MID(REPT(0,9-LEN(C784))&amp;C784,1,1)+MID("0246813579",MID(REPT(0,9-LEN(C784))&amp;C784,2,1)+1,1)+MID(REPT(0,9-LEN(C784))&amp;C784,3,1)+MID("0246813579",MID(REPT(0,9-LEN(C784))&amp;C784,4,1)+1,1)+MID(REPT(0,9-LEN(C784))&amp;C784,5,1)+MID("0246813579",MID(REPT(0,9-LEN(C784))&amp;C784,6,1)+1,1)+MID(REPT(0,9-LEN(C784))&amp;C784,7,1)+MID("0246813579",MID(REPT(0,9-LEN(C784))&amp;C784,8,1)+1,1)+MID(REPT(0,9-LEN(C784))&amp;C784,9,1),10)=0='גליון נתונים-פנימי'!$F$2,B784='גליון נתונים-פנימי'!$D$3),TRUE,"סוג זיהוי או מספר ת.ז לא תקינים")</f>
        <v>סוג זיהוי או מספר ת.ז לא תקינים</v>
      </c>
      <c r="M784" s="12" t="str">
        <f>IF(OR(I784='גליון נתונים-פנימי'!$F$2,J784='גליון נתונים-פנימי'!$F$2),"","סוג או מס' זיהוי אינם תקינים")</f>
        <v>סוג או מס' זיהוי אינם תקינים</v>
      </c>
      <c r="N784" s="12" t="b">
        <f t="shared" si="38"/>
        <v>0</v>
      </c>
      <c r="O784" s="12" t="b">
        <f t="shared" si="38"/>
        <v>1</v>
      </c>
      <c r="P784" s="12" t="b">
        <f t="shared" si="39"/>
        <v>1</v>
      </c>
    </row>
    <row r="785" spans="1:16" x14ac:dyDescent="0.25">
      <c r="A785" s="12">
        <v>782</v>
      </c>
      <c r="B785" s="12"/>
      <c r="C785" s="13"/>
      <c r="D785" s="12"/>
      <c r="E785" s="12" t="s">
        <v>36</v>
      </c>
      <c r="F785" s="12"/>
      <c r="G785" s="14"/>
      <c r="H785" s="6" t="str">
        <f t="shared" si="37"/>
        <v/>
      </c>
      <c r="I785" s="12" t="str">
        <f>IF(AND(LEN(B785)&gt;0,B785='גליון נתונים-פנימי'!$D$4,LEN(C785)=8),TRUE,"סוג זיהוי או מס' דרכון לא תקין")</f>
        <v>סוג זיהוי או מס' דרכון לא תקין</v>
      </c>
      <c r="J785" s="12" t="str">
        <f>IF(AND(LEN(B785)&gt;0,B785='גליון נתונים-פנימי'!$D$3,MOD(MID(REPT(0,9-LEN(C785))&amp;C785,1,1)+MID("0246813579",MID(REPT(0,9-LEN(C785))&amp;C785,2,1)+1,1)+MID(REPT(0,9-LEN(C785))&amp;C785,3,1)+MID("0246813579",MID(REPT(0,9-LEN(C785))&amp;C785,4,1)+1,1)+MID(REPT(0,9-LEN(C785))&amp;C785,5,1)+MID("0246813579",MID(REPT(0,9-LEN(C785))&amp;C785,6,1)+1,1)+MID(REPT(0,9-LEN(C785))&amp;C785,7,1)+MID("0246813579",MID(REPT(0,9-LEN(C785))&amp;C785,8,1)+1,1)+MID(REPT(0,9-LEN(C785))&amp;C785,9,1),10)=0='גליון נתונים-פנימי'!$F$2,B785='גליון נתונים-פנימי'!$D$3),TRUE,"סוג זיהוי או מספר ת.ז לא תקינים")</f>
        <v>סוג זיהוי או מספר ת.ז לא תקינים</v>
      </c>
      <c r="M785" s="12" t="str">
        <f>IF(OR(I785='גליון נתונים-פנימי'!$F$2,J785='גליון נתונים-פנימי'!$F$2),"","סוג או מס' זיהוי אינם תקינים")</f>
        <v>סוג או מס' זיהוי אינם תקינים</v>
      </c>
      <c r="N785" s="12" t="b">
        <f t="shared" si="38"/>
        <v>0</v>
      </c>
      <c r="O785" s="12" t="b">
        <f t="shared" si="38"/>
        <v>1</v>
      </c>
      <c r="P785" s="12" t="b">
        <f t="shared" si="39"/>
        <v>1</v>
      </c>
    </row>
    <row r="786" spans="1:16" x14ac:dyDescent="0.25">
      <c r="A786" s="12">
        <v>783</v>
      </c>
      <c r="B786" s="12"/>
      <c r="C786" s="13"/>
      <c r="D786" s="12"/>
      <c r="E786" s="12" t="s">
        <v>36</v>
      </c>
      <c r="F786" s="12"/>
      <c r="G786" s="14"/>
      <c r="H786" s="6" t="str">
        <f t="shared" si="37"/>
        <v/>
      </c>
      <c r="I786" s="12" t="str">
        <f>IF(AND(LEN(B786)&gt;0,B786='גליון נתונים-פנימי'!$D$4,LEN(C786)=8),TRUE,"סוג זיהוי או מס' דרכון לא תקין")</f>
        <v>סוג זיהוי או מס' דרכון לא תקין</v>
      </c>
      <c r="J786" s="12" t="str">
        <f>IF(AND(LEN(B786)&gt;0,B786='גליון נתונים-פנימי'!$D$3,MOD(MID(REPT(0,9-LEN(C786))&amp;C786,1,1)+MID("0246813579",MID(REPT(0,9-LEN(C786))&amp;C786,2,1)+1,1)+MID(REPT(0,9-LEN(C786))&amp;C786,3,1)+MID("0246813579",MID(REPT(0,9-LEN(C786))&amp;C786,4,1)+1,1)+MID(REPT(0,9-LEN(C786))&amp;C786,5,1)+MID("0246813579",MID(REPT(0,9-LEN(C786))&amp;C786,6,1)+1,1)+MID(REPT(0,9-LEN(C786))&amp;C786,7,1)+MID("0246813579",MID(REPT(0,9-LEN(C786))&amp;C786,8,1)+1,1)+MID(REPT(0,9-LEN(C786))&amp;C786,9,1),10)=0='גליון נתונים-פנימי'!$F$2,B786='גליון נתונים-פנימי'!$D$3),TRUE,"סוג זיהוי או מספר ת.ז לא תקינים")</f>
        <v>סוג זיהוי או מספר ת.ז לא תקינים</v>
      </c>
      <c r="M786" s="12" t="str">
        <f>IF(OR(I786='גליון נתונים-פנימי'!$F$2,J786='גליון נתונים-פנימי'!$F$2),"","סוג או מס' זיהוי אינם תקינים")</f>
        <v>סוג או מס' זיהוי אינם תקינים</v>
      </c>
      <c r="N786" s="12" t="b">
        <f t="shared" si="38"/>
        <v>0</v>
      </c>
      <c r="O786" s="12" t="b">
        <f t="shared" si="38"/>
        <v>1</v>
      </c>
      <c r="P786" s="12" t="b">
        <f t="shared" si="39"/>
        <v>1</v>
      </c>
    </row>
    <row r="787" spans="1:16" x14ac:dyDescent="0.25">
      <c r="A787" s="12">
        <v>784</v>
      </c>
      <c r="B787" s="12"/>
      <c r="C787" s="13"/>
      <c r="D787" s="12"/>
      <c r="E787" s="12" t="s">
        <v>36</v>
      </c>
      <c r="F787" s="12"/>
      <c r="G787" s="14"/>
      <c r="H787" s="6" t="str">
        <f t="shared" si="37"/>
        <v/>
      </c>
      <c r="I787" s="12" t="str">
        <f>IF(AND(LEN(B787)&gt;0,B787='גליון נתונים-פנימי'!$D$4,LEN(C787)=8),TRUE,"סוג זיהוי או מס' דרכון לא תקין")</f>
        <v>סוג זיהוי או מס' דרכון לא תקין</v>
      </c>
      <c r="J787" s="12" t="str">
        <f>IF(AND(LEN(B787)&gt;0,B787='גליון נתונים-פנימי'!$D$3,MOD(MID(REPT(0,9-LEN(C787))&amp;C787,1,1)+MID("0246813579",MID(REPT(0,9-LEN(C787))&amp;C787,2,1)+1,1)+MID(REPT(0,9-LEN(C787))&amp;C787,3,1)+MID("0246813579",MID(REPT(0,9-LEN(C787))&amp;C787,4,1)+1,1)+MID(REPT(0,9-LEN(C787))&amp;C787,5,1)+MID("0246813579",MID(REPT(0,9-LEN(C787))&amp;C787,6,1)+1,1)+MID(REPT(0,9-LEN(C787))&amp;C787,7,1)+MID("0246813579",MID(REPT(0,9-LEN(C787))&amp;C787,8,1)+1,1)+MID(REPT(0,9-LEN(C787))&amp;C787,9,1),10)=0='גליון נתונים-פנימי'!$F$2,B787='גליון נתונים-פנימי'!$D$3),TRUE,"סוג זיהוי או מספר ת.ז לא תקינים")</f>
        <v>סוג זיהוי או מספר ת.ז לא תקינים</v>
      </c>
      <c r="M787" s="12" t="str">
        <f>IF(OR(I787='גליון נתונים-פנימי'!$F$2,J787='גליון נתונים-פנימי'!$F$2),"","סוג או מס' זיהוי אינם תקינים")</f>
        <v>סוג או מס' זיהוי אינם תקינים</v>
      </c>
      <c r="N787" s="12" t="b">
        <f t="shared" si="38"/>
        <v>0</v>
      </c>
      <c r="O787" s="12" t="b">
        <f t="shared" si="38"/>
        <v>1</v>
      </c>
      <c r="P787" s="12" t="b">
        <f t="shared" si="39"/>
        <v>1</v>
      </c>
    </row>
    <row r="788" spans="1:16" x14ac:dyDescent="0.25">
      <c r="A788" s="12">
        <v>785</v>
      </c>
      <c r="B788" s="12"/>
      <c r="C788" s="13"/>
      <c r="D788" s="12"/>
      <c r="E788" s="12" t="s">
        <v>36</v>
      </c>
      <c r="F788" s="12"/>
      <c r="G788" s="14"/>
      <c r="H788" s="6" t="str">
        <f t="shared" si="37"/>
        <v/>
      </c>
      <c r="I788" s="12" t="str">
        <f>IF(AND(LEN(B788)&gt;0,B788='גליון נתונים-פנימי'!$D$4,LEN(C788)=8),TRUE,"סוג זיהוי או מס' דרכון לא תקין")</f>
        <v>סוג זיהוי או מס' דרכון לא תקין</v>
      </c>
      <c r="J788" s="12" t="str">
        <f>IF(AND(LEN(B788)&gt;0,B788='גליון נתונים-פנימי'!$D$3,MOD(MID(REPT(0,9-LEN(C788))&amp;C788,1,1)+MID("0246813579",MID(REPT(0,9-LEN(C788))&amp;C788,2,1)+1,1)+MID(REPT(0,9-LEN(C788))&amp;C788,3,1)+MID("0246813579",MID(REPT(0,9-LEN(C788))&amp;C788,4,1)+1,1)+MID(REPT(0,9-LEN(C788))&amp;C788,5,1)+MID("0246813579",MID(REPT(0,9-LEN(C788))&amp;C788,6,1)+1,1)+MID(REPT(0,9-LEN(C788))&amp;C788,7,1)+MID("0246813579",MID(REPT(0,9-LEN(C788))&amp;C788,8,1)+1,1)+MID(REPT(0,9-LEN(C788))&amp;C788,9,1),10)=0='גליון נתונים-פנימי'!$F$2,B788='גליון נתונים-פנימי'!$D$3),TRUE,"סוג זיהוי או מספר ת.ז לא תקינים")</f>
        <v>סוג זיהוי או מספר ת.ז לא תקינים</v>
      </c>
      <c r="M788" s="12" t="str">
        <f>IF(OR(I788='גליון נתונים-פנימי'!$F$2,J788='גליון נתונים-פנימי'!$F$2),"","סוג או מס' זיהוי אינם תקינים")</f>
        <v>סוג או מס' זיהוי אינם תקינים</v>
      </c>
      <c r="N788" s="12" t="b">
        <f t="shared" si="38"/>
        <v>0</v>
      </c>
      <c r="O788" s="12" t="b">
        <f t="shared" si="38"/>
        <v>1</v>
      </c>
      <c r="P788" s="12" t="b">
        <f t="shared" si="39"/>
        <v>1</v>
      </c>
    </row>
    <row r="789" spans="1:16" x14ac:dyDescent="0.25">
      <c r="A789" s="12">
        <v>786</v>
      </c>
      <c r="B789" s="12"/>
      <c r="C789" s="13"/>
      <c r="D789" s="12"/>
      <c r="E789" s="12" t="s">
        <v>36</v>
      </c>
      <c r="F789" s="12"/>
      <c r="G789" s="14"/>
      <c r="H789" s="6" t="str">
        <f t="shared" si="37"/>
        <v/>
      </c>
      <c r="I789" s="12" t="str">
        <f>IF(AND(LEN(B789)&gt;0,B789='גליון נתונים-פנימי'!$D$4,LEN(C789)=8),TRUE,"סוג זיהוי או מס' דרכון לא תקין")</f>
        <v>סוג זיהוי או מס' דרכון לא תקין</v>
      </c>
      <c r="J789" s="12" t="str">
        <f>IF(AND(LEN(B789)&gt;0,B789='גליון נתונים-פנימי'!$D$3,MOD(MID(REPT(0,9-LEN(C789))&amp;C789,1,1)+MID("0246813579",MID(REPT(0,9-LEN(C789))&amp;C789,2,1)+1,1)+MID(REPT(0,9-LEN(C789))&amp;C789,3,1)+MID("0246813579",MID(REPT(0,9-LEN(C789))&amp;C789,4,1)+1,1)+MID(REPT(0,9-LEN(C789))&amp;C789,5,1)+MID("0246813579",MID(REPT(0,9-LEN(C789))&amp;C789,6,1)+1,1)+MID(REPT(0,9-LEN(C789))&amp;C789,7,1)+MID("0246813579",MID(REPT(0,9-LEN(C789))&amp;C789,8,1)+1,1)+MID(REPT(0,9-LEN(C789))&amp;C789,9,1),10)=0='גליון נתונים-פנימי'!$F$2,B789='גליון נתונים-פנימי'!$D$3),TRUE,"סוג זיהוי או מספר ת.ז לא תקינים")</f>
        <v>סוג זיהוי או מספר ת.ז לא תקינים</v>
      </c>
      <c r="M789" s="12" t="str">
        <f>IF(OR(I789='גליון נתונים-פנימי'!$F$2,J789='גליון נתונים-פנימי'!$F$2),"","סוג או מס' זיהוי אינם תקינים")</f>
        <v>סוג או מס' זיהוי אינם תקינים</v>
      </c>
      <c r="N789" s="12" t="b">
        <f t="shared" si="38"/>
        <v>0</v>
      </c>
      <c r="O789" s="12" t="b">
        <f t="shared" si="38"/>
        <v>1</v>
      </c>
      <c r="P789" s="12" t="b">
        <f t="shared" si="39"/>
        <v>1</v>
      </c>
    </row>
    <row r="790" spans="1:16" x14ac:dyDescent="0.25">
      <c r="A790" s="12">
        <v>787</v>
      </c>
      <c r="B790" s="12"/>
      <c r="C790" s="13"/>
      <c r="D790" s="12"/>
      <c r="E790" s="12" t="s">
        <v>36</v>
      </c>
      <c r="F790" s="12"/>
      <c r="G790" s="14"/>
      <c r="H790" s="6" t="str">
        <f t="shared" si="37"/>
        <v/>
      </c>
      <c r="I790" s="12" t="str">
        <f>IF(AND(LEN(B790)&gt;0,B790='גליון נתונים-פנימי'!$D$4,LEN(C790)=8),TRUE,"סוג זיהוי או מס' דרכון לא תקין")</f>
        <v>סוג זיהוי או מס' דרכון לא תקין</v>
      </c>
      <c r="J790" s="12" t="str">
        <f>IF(AND(LEN(B790)&gt;0,B790='גליון נתונים-פנימי'!$D$3,MOD(MID(REPT(0,9-LEN(C790))&amp;C790,1,1)+MID("0246813579",MID(REPT(0,9-LEN(C790))&amp;C790,2,1)+1,1)+MID(REPT(0,9-LEN(C790))&amp;C790,3,1)+MID("0246813579",MID(REPT(0,9-LEN(C790))&amp;C790,4,1)+1,1)+MID(REPT(0,9-LEN(C790))&amp;C790,5,1)+MID("0246813579",MID(REPT(0,9-LEN(C790))&amp;C790,6,1)+1,1)+MID(REPT(0,9-LEN(C790))&amp;C790,7,1)+MID("0246813579",MID(REPT(0,9-LEN(C790))&amp;C790,8,1)+1,1)+MID(REPT(0,9-LEN(C790))&amp;C790,9,1),10)=0='גליון נתונים-פנימי'!$F$2,B790='גליון נתונים-פנימי'!$D$3),TRUE,"סוג זיהוי או מספר ת.ז לא תקינים")</f>
        <v>סוג זיהוי או מספר ת.ז לא תקינים</v>
      </c>
      <c r="M790" s="12" t="str">
        <f>IF(OR(I790='גליון נתונים-פנימי'!$F$2,J790='גליון נתונים-פנימי'!$F$2),"","סוג או מס' זיהוי אינם תקינים")</f>
        <v>סוג או מס' זיהוי אינם תקינים</v>
      </c>
      <c r="N790" s="12" t="b">
        <f t="shared" si="38"/>
        <v>0</v>
      </c>
      <c r="O790" s="12" t="b">
        <f t="shared" si="38"/>
        <v>1</v>
      </c>
      <c r="P790" s="12" t="b">
        <f t="shared" si="39"/>
        <v>1</v>
      </c>
    </row>
    <row r="791" spans="1:16" x14ac:dyDescent="0.25">
      <c r="A791" s="12">
        <v>788</v>
      </c>
      <c r="B791" s="12"/>
      <c r="C791" s="13"/>
      <c r="D791" s="12"/>
      <c r="E791" s="12" t="s">
        <v>36</v>
      </c>
      <c r="F791" s="12"/>
      <c r="G791" s="14"/>
      <c r="H791" s="6" t="str">
        <f t="shared" si="37"/>
        <v/>
      </c>
      <c r="I791" s="12" t="str">
        <f>IF(AND(LEN(B791)&gt;0,B791='גליון נתונים-פנימי'!$D$4,LEN(C791)=8),TRUE,"סוג זיהוי או מס' דרכון לא תקין")</f>
        <v>סוג זיהוי או מס' דרכון לא תקין</v>
      </c>
      <c r="J791" s="12" t="str">
        <f>IF(AND(LEN(B791)&gt;0,B791='גליון נתונים-פנימי'!$D$3,MOD(MID(REPT(0,9-LEN(C791))&amp;C791,1,1)+MID("0246813579",MID(REPT(0,9-LEN(C791))&amp;C791,2,1)+1,1)+MID(REPT(0,9-LEN(C791))&amp;C791,3,1)+MID("0246813579",MID(REPT(0,9-LEN(C791))&amp;C791,4,1)+1,1)+MID(REPT(0,9-LEN(C791))&amp;C791,5,1)+MID("0246813579",MID(REPT(0,9-LEN(C791))&amp;C791,6,1)+1,1)+MID(REPT(0,9-LEN(C791))&amp;C791,7,1)+MID("0246813579",MID(REPT(0,9-LEN(C791))&amp;C791,8,1)+1,1)+MID(REPT(0,9-LEN(C791))&amp;C791,9,1),10)=0='גליון נתונים-פנימי'!$F$2,B791='גליון נתונים-פנימי'!$D$3),TRUE,"סוג זיהוי או מספר ת.ז לא תקינים")</f>
        <v>סוג זיהוי או מספר ת.ז לא תקינים</v>
      </c>
      <c r="M791" s="12" t="str">
        <f>IF(OR(I791='גליון נתונים-פנימי'!$F$2,J791='גליון נתונים-פנימי'!$F$2),"","סוג או מס' זיהוי אינם תקינים")</f>
        <v>סוג או מס' זיהוי אינם תקינים</v>
      </c>
      <c r="N791" s="12" t="b">
        <f t="shared" si="38"/>
        <v>0</v>
      </c>
      <c r="O791" s="12" t="b">
        <f t="shared" si="38"/>
        <v>1</v>
      </c>
      <c r="P791" s="12" t="b">
        <f t="shared" si="39"/>
        <v>1</v>
      </c>
    </row>
    <row r="792" spans="1:16" x14ac:dyDescent="0.25">
      <c r="A792" s="12">
        <v>789</v>
      </c>
      <c r="B792" s="12"/>
      <c r="C792" s="13"/>
      <c r="D792" s="12"/>
      <c r="E792" s="12" t="s">
        <v>36</v>
      </c>
      <c r="F792" s="12"/>
      <c r="G792" s="14"/>
      <c r="H792" s="6" t="str">
        <f t="shared" si="37"/>
        <v/>
      </c>
      <c r="I792" s="12" t="str">
        <f>IF(AND(LEN(B792)&gt;0,B792='גליון נתונים-פנימי'!$D$4,LEN(C792)=8),TRUE,"סוג זיהוי או מס' דרכון לא תקין")</f>
        <v>סוג זיהוי או מס' דרכון לא תקין</v>
      </c>
      <c r="J792" s="12" t="str">
        <f>IF(AND(LEN(B792)&gt;0,B792='גליון נתונים-פנימי'!$D$3,MOD(MID(REPT(0,9-LEN(C792))&amp;C792,1,1)+MID("0246813579",MID(REPT(0,9-LEN(C792))&amp;C792,2,1)+1,1)+MID(REPT(0,9-LEN(C792))&amp;C792,3,1)+MID("0246813579",MID(REPT(0,9-LEN(C792))&amp;C792,4,1)+1,1)+MID(REPT(0,9-LEN(C792))&amp;C792,5,1)+MID("0246813579",MID(REPT(0,9-LEN(C792))&amp;C792,6,1)+1,1)+MID(REPT(0,9-LEN(C792))&amp;C792,7,1)+MID("0246813579",MID(REPT(0,9-LEN(C792))&amp;C792,8,1)+1,1)+MID(REPT(0,9-LEN(C792))&amp;C792,9,1),10)=0='גליון נתונים-פנימי'!$F$2,B792='גליון נתונים-פנימי'!$D$3),TRUE,"סוג זיהוי או מספר ת.ז לא תקינים")</f>
        <v>סוג זיהוי או מספר ת.ז לא תקינים</v>
      </c>
      <c r="M792" s="12" t="str">
        <f>IF(OR(I792='גליון נתונים-פנימי'!$F$2,J792='גליון נתונים-פנימי'!$F$2),"","סוג או מס' זיהוי אינם תקינים")</f>
        <v>סוג או מס' זיהוי אינם תקינים</v>
      </c>
      <c r="N792" s="12" t="b">
        <f t="shared" si="38"/>
        <v>0</v>
      </c>
      <c r="O792" s="12" t="b">
        <f t="shared" si="38"/>
        <v>1</v>
      </c>
      <c r="P792" s="12" t="b">
        <f t="shared" si="39"/>
        <v>1</v>
      </c>
    </row>
    <row r="793" spans="1:16" x14ac:dyDescent="0.25">
      <c r="A793" s="12">
        <v>790</v>
      </c>
      <c r="B793" s="12"/>
      <c r="C793" s="13"/>
      <c r="D793" s="12"/>
      <c r="E793" s="12" t="s">
        <v>36</v>
      </c>
      <c r="F793" s="12"/>
      <c r="G793" s="14"/>
      <c r="H793" s="6" t="str">
        <f t="shared" si="37"/>
        <v/>
      </c>
      <c r="I793" s="12" t="str">
        <f>IF(AND(LEN(B793)&gt;0,B793='גליון נתונים-פנימי'!$D$4,LEN(C793)=8),TRUE,"סוג זיהוי או מס' דרכון לא תקין")</f>
        <v>סוג זיהוי או מס' דרכון לא תקין</v>
      </c>
      <c r="J793" s="12" t="str">
        <f>IF(AND(LEN(B793)&gt;0,B793='גליון נתונים-פנימי'!$D$3,MOD(MID(REPT(0,9-LEN(C793))&amp;C793,1,1)+MID("0246813579",MID(REPT(0,9-LEN(C793))&amp;C793,2,1)+1,1)+MID(REPT(0,9-LEN(C793))&amp;C793,3,1)+MID("0246813579",MID(REPT(0,9-LEN(C793))&amp;C793,4,1)+1,1)+MID(REPT(0,9-LEN(C793))&amp;C793,5,1)+MID("0246813579",MID(REPT(0,9-LEN(C793))&amp;C793,6,1)+1,1)+MID(REPT(0,9-LEN(C793))&amp;C793,7,1)+MID("0246813579",MID(REPT(0,9-LEN(C793))&amp;C793,8,1)+1,1)+MID(REPT(0,9-LEN(C793))&amp;C793,9,1),10)=0='גליון נתונים-פנימי'!$F$2,B793='גליון נתונים-פנימי'!$D$3),TRUE,"סוג זיהוי או מספר ת.ז לא תקינים")</f>
        <v>סוג זיהוי או מספר ת.ז לא תקינים</v>
      </c>
      <c r="M793" s="12" t="str">
        <f>IF(OR(I793='גליון נתונים-פנימי'!$F$2,J793='גליון נתונים-פנימי'!$F$2),"","סוג או מס' זיהוי אינם תקינים")</f>
        <v>סוג או מס' זיהוי אינם תקינים</v>
      </c>
      <c r="N793" s="12" t="b">
        <f t="shared" si="38"/>
        <v>0</v>
      </c>
      <c r="O793" s="12" t="b">
        <f t="shared" si="38"/>
        <v>1</v>
      </c>
      <c r="P793" s="12" t="b">
        <f t="shared" si="39"/>
        <v>1</v>
      </c>
    </row>
    <row r="794" spans="1:16" x14ac:dyDescent="0.25">
      <c r="A794" s="12">
        <v>791</v>
      </c>
      <c r="B794" s="12"/>
      <c r="C794" s="13"/>
      <c r="D794" s="12"/>
      <c r="E794" s="12" t="s">
        <v>36</v>
      </c>
      <c r="F794" s="12"/>
      <c r="G794" s="14"/>
      <c r="H794" s="6" t="str">
        <f t="shared" si="37"/>
        <v/>
      </c>
      <c r="I794" s="12" t="str">
        <f>IF(AND(LEN(B794)&gt;0,B794='גליון נתונים-פנימי'!$D$4,LEN(C794)=8),TRUE,"סוג זיהוי או מס' דרכון לא תקין")</f>
        <v>סוג זיהוי או מס' דרכון לא תקין</v>
      </c>
      <c r="J794" s="12" t="str">
        <f>IF(AND(LEN(B794)&gt;0,B794='גליון נתונים-פנימי'!$D$3,MOD(MID(REPT(0,9-LEN(C794))&amp;C794,1,1)+MID("0246813579",MID(REPT(0,9-LEN(C794))&amp;C794,2,1)+1,1)+MID(REPT(0,9-LEN(C794))&amp;C794,3,1)+MID("0246813579",MID(REPT(0,9-LEN(C794))&amp;C794,4,1)+1,1)+MID(REPT(0,9-LEN(C794))&amp;C794,5,1)+MID("0246813579",MID(REPT(0,9-LEN(C794))&amp;C794,6,1)+1,1)+MID(REPT(0,9-LEN(C794))&amp;C794,7,1)+MID("0246813579",MID(REPT(0,9-LEN(C794))&amp;C794,8,1)+1,1)+MID(REPT(0,9-LEN(C794))&amp;C794,9,1),10)=0='גליון נתונים-פנימי'!$F$2,B794='גליון נתונים-פנימי'!$D$3),TRUE,"סוג זיהוי או מספר ת.ז לא תקינים")</f>
        <v>סוג זיהוי או מספר ת.ז לא תקינים</v>
      </c>
      <c r="M794" s="12" t="str">
        <f>IF(OR(I794='גליון נתונים-פנימי'!$F$2,J794='גליון נתונים-פנימי'!$F$2),"","סוג או מס' זיהוי אינם תקינים")</f>
        <v>סוג או מס' זיהוי אינם תקינים</v>
      </c>
      <c r="N794" s="12" t="b">
        <f t="shared" si="38"/>
        <v>0</v>
      </c>
      <c r="O794" s="12" t="b">
        <f t="shared" si="38"/>
        <v>1</v>
      </c>
      <c r="P794" s="12" t="b">
        <f t="shared" si="39"/>
        <v>1</v>
      </c>
    </row>
    <row r="795" spans="1:16" x14ac:dyDescent="0.25">
      <c r="A795" s="12">
        <v>792</v>
      </c>
      <c r="B795" s="12"/>
      <c r="C795" s="13"/>
      <c r="D795" s="12"/>
      <c r="E795" s="12" t="s">
        <v>36</v>
      </c>
      <c r="F795" s="12"/>
      <c r="G795" s="14"/>
      <c r="H795" s="6" t="str">
        <f t="shared" si="37"/>
        <v/>
      </c>
      <c r="I795" s="12" t="str">
        <f>IF(AND(LEN(B795)&gt;0,B795='גליון נתונים-פנימי'!$D$4,LEN(C795)=8),TRUE,"סוג זיהוי או מס' דרכון לא תקין")</f>
        <v>סוג זיהוי או מס' דרכון לא תקין</v>
      </c>
      <c r="J795" s="12" t="str">
        <f>IF(AND(LEN(B795)&gt;0,B795='גליון נתונים-פנימי'!$D$3,MOD(MID(REPT(0,9-LEN(C795))&amp;C795,1,1)+MID("0246813579",MID(REPT(0,9-LEN(C795))&amp;C795,2,1)+1,1)+MID(REPT(0,9-LEN(C795))&amp;C795,3,1)+MID("0246813579",MID(REPT(0,9-LEN(C795))&amp;C795,4,1)+1,1)+MID(REPT(0,9-LEN(C795))&amp;C795,5,1)+MID("0246813579",MID(REPT(0,9-LEN(C795))&amp;C795,6,1)+1,1)+MID(REPT(0,9-LEN(C795))&amp;C795,7,1)+MID("0246813579",MID(REPT(0,9-LEN(C795))&amp;C795,8,1)+1,1)+MID(REPT(0,9-LEN(C795))&amp;C795,9,1),10)=0='גליון נתונים-פנימי'!$F$2,B795='גליון נתונים-פנימי'!$D$3),TRUE,"סוג זיהוי או מספר ת.ז לא תקינים")</f>
        <v>סוג זיהוי או מספר ת.ז לא תקינים</v>
      </c>
      <c r="M795" s="12" t="str">
        <f>IF(OR(I795='גליון נתונים-פנימי'!$F$2,J795='גליון נתונים-פנימי'!$F$2),"","סוג או מס' זיהוי אינם תקינים")</f>
        <v>סוג או מס' זיהוי אינם תקינים</v>
      </c>
      <c r="N795" s="12" t="b">
        <f t="shared" si="38"/>
        <v>0</v>
      </c>
      <c r="O795" s="12" t="b">
        <f t="shared" si="38"/>
        <v>1</v>
      </c>
      <c r="P795" s="12" t="b">
        <f t="shared" si="39"/>
        <v>1</v>
      </c>
    </row>
    <row r="796" spans="1:16" x14ac:dyDescent="0.25">
      <c r="A796" s="12">
        <v>793</v>
      </c>
      <c r="B796" s="12"/>
      <c r="C796" s="13"/>
      <c r="D796" s="12"/>
      <c r="E796" s="12" t="s">
        <v>36</v>
      </c>
      <c r="F796" s="12"/>
      <c r="G796" s="14"/>
      <c r="H796" s="6" t="str">
        <f t="shared" si="37"/>
        <v/>
      </c>
      <c r="I796" s="12" t="str">
        <f>IF(AND(LEN(B796)&gt;0,B796='גליון נתונים-פנימי'!$D$4,LEN(C796)=8),TRUE,"סוג זיהוי או מס' דרכון לא תקין")</f>
        <v>סוג זיהוי או מס' דרכון לא תקין</v>
      </c>
      <c r="J796" s="12" t="str">
        <f>IF(AND(LEN(B796)&gt;0,B796='גליון נתונים-פנימי'!$D$3,MOD(MID(REPT(0,9-LEN(C796))&amp;C796,1,1)+MID("0246813579",MID(REPT(0,9-LEN(C796))&amp;C796,2,1)+1,1)+MID(REPT(0,9-LEN(C796))&amp;C796,3,1)+MID("0246813579",MID(REPT(0,9-LEN(C796))&amp;C796,4,1)+1,1)+MID(REPT(0,9-LEN(C796))&amp;C796,5,1)+MID("0246813579",MID(REPT(0,9-LEN(C796))&amp;C796,6,1)+1,1)+MID(REPT(0,9-LEN(C796))&amp;C796,7,1)+MID("0246813579",MID(REPT(0,9-LEN(C796))&amp;C796,8,1)+1,1)+MID(REPT(0,9-LEN(C796))&amp;C796,9,1),10)=0='גליון נתונים-פנימי'!$F$2,B796='גליון נתונים-פנימי'!$D$3),TRUE,"סוג זיהוי או מספר ת.ז לא תקינים")</f>
        <v>סוג זיהוי או מספר ת.ז לא תקינים</v>
      </c>
      <c r="M796" s="12" t="str">
        <f>IF(OR(I796='גליון נתונים-פנימי'!$F$2,J796='גליון נתונים-פנימי'!$F$2),"","סוג או מס' זיהוי אינם תקינים")</f>
        <v>סוג או מס' זיהוי אינם תקינים</v>
      </c>
      <c r="N796" s="12" t="b">
        <f t="shared" si="38"/>
        <v>0</v>
      </c>
      <c r="O796" s="12" t="b">
        <f t="shared" si="38"/>
        <v>1</v>
      </c>
      <c r="P796" s="12" t="b">
        <f t="shared" si="39"/>
        <v>1</v>
      </c>
    </row>
    <row r="797" spans="1:16" x14ac:dyDescent="0.25">
      <c r="A797" s="12">
        <v>794</v>
      </c>
      <c r="B797" s="12"/>
      <c r="C797" s="13"/>
      <c r="D797" s="12"/>
      <c r="E797" s="12" t="s">
        <v>36</v>
      </c>
      <c r="F797" s="12"/>
      <c r="G797" s="14"/>
      <c r="H797" s="6" t="str">
        <f t="shared" si="37"/>
        <v/>
      </c>
      <c r="I797" s="12" t="str">
        <f>IF(AND(LEN(B797)&gt;0,B797='גליון נתונים-פנימי'!$D$4,LEN(C797)=8),TRUE,"סוג זיהוי או מס' דרכון לא תקין")</f>
        <v>סוג זיהוי או מס' דרכון לא תקין</v>
      </c>
      <c r="J797" s="12" t="str">
        <f>IF(AND(LEN(B797)&gt;0,B797='גליון נתונים-פנימי'!$D$3,MOD(MID(REPT(0,9-LEN(C797))&amp;C797,1,1)+MID("0246813579",MID(REPT(0,9-LEN(C797))&amp;C797,2,1)+1,1)+MID(REPT(0,9-LEN(C797))&amp;C797,3,1)+MID("0246813579",MID(REPT(0,9-LEN(C797))&amp;C797,4,1)+1,1)+MID(REPT(0,9-LEN(C797))&amp;C797,5,1)+MID("0246813579",MID(REPT(0,9-LEN(C797))&amp;C797,6,1)+1,1)+MID(REPT(0,9-LEN(C797))&amp;C797,7,1)+MID("0246813579",MID(REPT(0,9-LEN(C797))&amp;C797,8,1)+1,1)+MID(REPT(0,9-LEN(C797))&amp;C797,9,1),10)=0='גליון נתונים-פנימי'!$F$2,B797='גליון נתונים-פנימי'!$D$3),TRUE,"סוג זיהוי או מספר ת.ז לא תקינים")</f>
        <v>סוג זיהוי או מספר ת.ז לא תקינים</v>
      </c>
      <c r="M797" s="12" t="str">
        <f>IF(OR(I797='גליון נתונים-פנימי'!$F$2,J797='גליון נתונים-פנימי'!$F$2),"","סוג או מס' זיהוי אינם תקינים")</f>
        <v>סוג או מס' זיהוי אינם תקינים</v>
      </c>
      <c r="N797" s="12" t="b">
        <f t="shared" si="38"/>
        <v>0</v>
      </c>
      <c r="O797" s="12" t="b">
        <f t="shared" si="38"/>
        <v>1</v>
      </c>
      <c r="P797" s="12" t="b">
        <f t="shared" si="39"/>
        <v>1</v>
      </c>
    </row>
    <row r="798" spans="1:16" x14ac:dyDescent="0.25">
      <c r="A798" s="12">
        <v>795</v>
      </c>
      <c r="B798" s="12"/>
      <c r="C798" s="13"/>
      <c r="D798" s="12"/>
      <c r="E798" s="12" t="s">
        <v>36</v>
      </c>
      <c r="F798" s="12"/>
      <c r="G798" s="14"/>
      <c r="H798" s="6" t="str">
        <f t="shared" si="37"/>
        <v/>
      </c>
      <c r="I798" s="12" t="str">
        <f>IF(AND(LEN(B798)&gt;0,B798='גליון נתונים-פנימי'!$D$4,LEN(C798)=8),TRUE,"סוג זיהוי או מס' דרכון לא תקין")</f>
        <v>סוג זיהוי או מס' דרכון לא תקין</v>
      </c>
      <c r="J798" s="12" t="str">
        <f>IF(AND(LEN(B798)&gt;0,B798='גליון נתונים-פנימי'!$D$3,MOD(MID(REPT(0,9-LEN(C798))&amp;C798,1,1)+MID("0246813579",MID(REPT(0,9-LEN(C798))&amp;C798,2,1)+1,1)+MID(REPT(0,9-LEN(C798))&amp;C798,3,1)+MID("0246813579",MID(REPT(0,9-LEN(C798))&amp;C798,4,1)+1,1)+MID(REPT(0,9-LEN(C798))&amp;C798,5,1)+MID("0246813579",MID(REPT(0,9-LEN(C798))&amp;C798,6,1)+1,1)+MID(REPT(0,9-LEN(C798))&amp;C798,7,1)+MID("0246813579",MID(REPT(0,9-LEN(C798))&amp;C798,8,1)+1,1)+MID(REPT(0,9-LEN(C798))&amp;C798,9,1),10)=0='גליון נתונים-פנימי'!$F$2,B798='גליון נתונים-פנימי'!$D$3),TRUE,"סוג זיהוי או מספר ת.ז לא תקינים")</f>
        <v>סוג זיהוי או מספר ת.ז לא תקינים</v>
      </c>
      <c r="M798" s="12" t="str">
        <f>IF(OR(I798='גליון נתונים-פנימי'!$F$2,J798='גליון נתונים-פנימי'!$F$2),"","סוג או מס' זיהוי אינם תקינים")</f>
        <v>סוג או מס' זיהוי אינם תקינים</v>
      </c>
      <c r="N798" s="12" t="b">
        <f t="shared" si="38"/>
        <v>0</v>
      </c>
      <c r="O798" s="12" t="b">
        <f t="shared" si="38"/>
        <v>1</v>
      </c>
      <c r="P798" s="12" t="b">
        <f t="shared" si="39"/>
        <v>1</v>
      </c>
    </row>
    <row r="799" spans="1:16" x14ac:dyDescent="0.25">
      <c r="A799" s="12">
        <v>796</v>
      </c>
      <c r="B799" s="12"/>
      <c r="C799" s="13"/>
      <c r="D799" s="12"/>
      <c r="E799" s="12" t="s">
        <v>36</v>
      </c>
      <c r="F799" s="12"/>
      <c r="G799" s="14"/>
      <c r="H799" s="6" t="str">
        <f t="shared" si="37"/>
        <v/>
      </c>
      <c r="I799" s="12" t="str">
        <f>IF(AND(LEN(B799)&gt;0,B799='גליון נתונים-פנימי'!$D$4,LEN(C799)=8),TRUE,"סוג זיהוי או מס' דרכון לא תקין")</f>
        <v>סוג זיהוי או מס' דרכון לא תקין</v>
      </c>
      <c r="J799" s="12" t="str">
        <f>IF(AND(LEN(B799)&gt;0,B799='גליון נתונים-פנימי'!$D$3,MOD(MID(REPT(0,9-LEN(C799))&amp;C799,1,1)+MID("0246813579",MID(REPT(0,9-LEN(C799))&amp;C799,2,1)+1,1)+MID(REPT(0,9-LEN(C799))&amp;C799,3,1)+MID("0246813579",MID(REPT(0,9-LEN(C799))&amp;C799,4,1)+1,1)+MID(REPT(0,9-LEN(C799))&amp;C799,5,1)+MID("0246813579",MID(REPT(0,9-LEN(C799))&amp;C799,6,1)+1,1)+MID(REPT(0,9-LEN(C799))&amp;C799,7,1)+MID("0246813579",MID(REPT(0,9-LEN(C799))&amp;C799,8,1)+1,1)+MID(REPT(0,9-LEN(C799))&amp;C799,9,1),10)=0='גליון נתונים-פנימי'!$F$2,B799='גליון נתונים-פנימי'!$D$3),TRUE,"סוג זיהוי או מספר ת.ז לא תקינים")</f>
        <v>סוג זיהוי או מספר ת.ז לא תקינים</v>
      </c>
      <c r="M799" s="12" t="str">
        <f>IF(OR(I799='גליון נתונים-פנימי'!$F$2,J799='גליון נתונים-פנימי'!$F$2),"","סוג או מס' זיהוי אינם תקינים")</f>
        <v>סוג או מס' זיהוי אינם תקינים</v>
      </c>
      <c r="N799" s="12" t="b">
        <f t="shared" si="38"/>
        <v>0</v>
      </c>
      <c r="O799" s="12" t="b">
        <f t="shared" si="38"/>
        <v>1</v>
      </c>
      <c r="P799" s="12" t="b">
        <f t="shared" si="39"/>
        <v>1</v>
      </c>
    </row>
    <row r="800" spans="1:16" x14ac:dyDescent="0.25">
      <c r="A800" s="12">
        <v>797</v>
      </c>
      <c r="B800" s="12"/>
      <c r="C800" s="13"/>
      <c r="D800" s="12"/>
      <c r="E800" s="12" t="s">
        <v>36</v>
      </c>
      <c r="F800" s="12"/>
      <c r="G800" s="14"/>
      <c r="H800" s="6" t="str">
        <f t="shared" si="37"/>
        <v/>
      </c>
      <c r="I800" s="12" t="str">
        <f>IF(AND(LEN(B800)&gt;0,B800='גליון נתונים-פנימי'!$D$4,LEN(C800)=8),TRUE,"סוג זיהוי או מס' דרכון לא תקין")</f>
        <v>סוג זיהוי או מס' דרכון לא תקין</v>
      </c>
      <c r="J800" s="12" t="str">
        <f>IF(AND(LEN(B800)&gt;0,B800='גליון נתונים-פנימי'!$D$3,MOD(MID(REPT(0,9-LEN(C800))&amp;C800,1,1)+MID("0246813579",MID(REPT(0,9-LEN(C800))&amp;C800,2,1)+1,1)+MID(REPT(0,9-LEN(C800))&amp;C800,3,1)+MID("0246813579",MID(REPT(0,9-LEN(C800))&amp;C800,4,1)+1,1)+MID(REPT(0,9-LEN(C800))&amp;C800,5,1)+MID("0246813579",MID(REPT(0,9-LEN(C800))&amp;C800,6,1)+1,1)+MID(REPT(0,9-LEN(C800))&amp;C800,7,1)+MID("0246813579",MID(REPT(0,9-LEN(C800))&amp;C800,8,1)+1,1)+MID(REPT(0,9-LEN(C800))&amp;C800,9,1),10)=0='גליון נתונים-פנימי'!$F$2,B800='גליון נתונים-פנימי'!$D$3),TRUE,"סוג זיהוי או מספר ת.ז לא תקינים")</f>
        <v>סוג זיהוי או מספר ת.ז לא תקינים</v>
      </c>
      <c r="M800" s="12" t="str">
        <f>IF(OR(I800='גליון נתונים-פנימי'!$F$2,J800='גליון נתונים-פנימי'!$F$2),"","סוג או מס' זיהוי אינם תקינים")</f>
        <v>סוג או מס' זיהוי אינם תקינים</v>
      </c>
      <c r="N800" s="12" t="b">
        <f t="shared" si="38"/>
        <v>0</v>
      </c>
      <c r="O800" s="12" t="b">
        <f t="shared" si="38"/>
        <v>1</v>
      </c>
      <c r="P800" s="12" t="b">
        <f t="shared" si="39"/>
        <v>1</v>
      </c>
    </row>
    <row r="801" spans="1:16" x14ac:dyDescent="0.25">
      <c r="A801" s="12">
        <v>798</v>
      </c>
      <c r="B801" s="12"/>
      <c r="C801" s="13"/>
      <c r="D801" s="12"/>
      <c r="E801" s="12" t="s">
        <v>36</v>
      </c>
      <c r="F801" s="12"/>
      <c r="G801" s="14"/>
      <c r="H801" s="6" t="str">
        <f t="shared" si="37"/>
        <v/>
      </c>
      <c r="I801" s="12" t="str">
        <f>IF(AND(LEN(B801)&gt;0,B801='גליון נתונים-פנימי'!$D$4,LEN(C801)=8),TRUE,"סוג זיהוי או מס' דרכון לא תקין")</f>
        <v>סוג זיהוי או מס' דרכון לא תקין</v>
      </c>
      <c r="J801" s="12" t="str">
        <f>IF(AND(LEN(B801)&gt;0,B801='גליון נתונים-פנימי'!$D$3,MOD(MID(REPT(0,9-LEN(C801))&amp;C801,1,1)+MID("0246813579",MID(REPT(0,9-LEN(C801))&amp;C801,2,1)+1,1)+MID(REPT(0,9-LEN(C801))&amp;C801,3,1)+MID("0246813579",MID(REPT(0,9-LEN(C801))&amp;C801,4,1)+1,1)+MID(REPT(0,9-LEN(C801))&amp;C801,5,1)+MID("0246813579",MID(REPT(0,9-LEN(C801))&amp;C801,6,1)+1,1)+MID(REPT(0,9-LEN(C801))&amp;C801,7,1)+MID("0246813579",MID(REPT(0,9-LEN(C801))&amp;C801,8,1)+1,1)+MID(REPT(0,9-LEN(C801))&amp;C801,9,1),10)=0='גליון נתונים-פנימי'!$F$2,B801='גליון נתונים-פנימי'!$D$3),TRUE,"סוג זיהוי או מספר ת.ז לא תקינים")</f>
        <v>סוג זיהוי או מספר ת.ז לא תקינים</v>
      </c>
      <c r="M801" s="12" t="str">
        <f>IF(OR(I801='גליון נתונים-פנימי'!$F$2,J801='גליון נתונים-פנימי'!$F$2),"","סוג או מס' זיהוי אינם תקינים")</f>
        <v>סוג או מס' זיהוי אינם תקינים</v>
      </c>
      <c r="N801" s="12" t="b">
        <f t="shared" si="38"/>
        <v>0</v>
      </c>
      <c r="O801" s="12" t="b">
        <f t="shared" si="38"/>
        <v>1</v>
      </c>
      <c r="P801" s="12" t="b">
        <f t="shared" si="39"/>
        <v>1</v>
      </c>
    </row>
    <row r="802" spans="1:16" x14ac:dyDescent="0.25">
      <c r="A802" s="12">
        <v>799</v>
      </c>
      <c r="B802" s="12"/>
      <c r="C802" s="13"/>
      <c r="D802" s="12"/>
      <c r="E802" s="12" t="s">
        <v>36</v>
      </c>
      <c r="F802" s="12"/>
      <c r="G802" s="14"/>
      <c r="H802" s="6" t="str">
        <f t="shared" si="37"/>
        <v/>
      </c>
      <c r="I802" s="12" t="str">
        <f>IF(AND(LEN(B802)&gt;0,B802='גליון נתונים-פנימי'!$D$4,LEN(C802)=8),TRUE,"סוג זיהוי או מס' דרכון לא תקין")</f>
        <v>סוג זיהוי או מס' דרכון לא תקין</v>
      </c>
      <c r="J802" s="12" t="str">
        <f>IF(AND(LEN(B802)&gt;0,B802='גליון נתונים-פנימי'!$D$3,MOD(MID(REPT(0,9-LEN(C802))&amp;C802,1,1)+MID("0246813579",MID(REPT(0,9-LEN(C802))&amp;C802,2,1)+1,1)+MID(REPT(0,9-LEN(C802))&amp;C802,3,1)+MID("0246813579",MID(REPT(0,9-LEN(C802))&amp;C802,4,1)+1,1)+MID(REPT(0,9-LEN(C802))&amp;C802,5,1)+MID("0246813579",MID(REPT(0,9-LEN(C802))&amp;C802,6,1)+1,1)+MID(REPT(0,9-LEN(C802))&amp;C802,7,1)+MID("0246813579",MID(REPT(0,9-LEN(C802))&amp;C802,8,1)+1,1)+MID(REPT(0,9-LEN(C802))&amp;C802,9,1),10)=0='גליון נתונים-פנימי'!$F$2,B802='גליון נתונים-פנימי'!$D$3),TRUE,"סוג זיהוי או מספר ת.ז לא תקינים")</f>
        <v>סוג זיהוי או מספר ת.ז לא תקינים</v>
      </c>
      <c r="M802" s="12" t="str">
        <f>IF(OR(I802='גליון נתונים-פנימי'!$F$2,J802='גליון נתונים-פנימי'!$F$2),"","סוג או מס' זיהוי אינם תקינים")</f>
        <v>סוג או מס' זיהוי אינם תקינים</v>
      </c>
      <c r="N802" s="12" t="b">
        <f t="shared" si="38"/>
        <v>0</v>
      </c>
      <c r="O802" s="12" t="b">
        <f t="shared" si="38"/>
        <v>1</v>
      </c>
      <c r="P802" s="12" t="b">
        <f t="shared" si="39"/>
        <v>1</v>
      </c>
    </row>
    <row r="803" spans="1:16" x14ac:dyDescent="0.25">
      <c r="A803" s="12">
        <v>800</v>
      </c>
      <c r="B803" s="12"/>
      <c r="C803" s="13"/>
      <c r="D803" s="12"/>
      <c r="E803" s="12" t="s">
        <v>36</v>
      </c>
      <c r="F803" s="12"/>
      <c r="G803" s="14"/>
      <c r="H803" s="6" t="str">
        <f t="shared" si="37"/>
        <v/>
      </c>
      <c r="I803" s="12" t="str">
        <f>IF(AND(LEN(B803)&gt;0,B803='גליון נתונים-פנימי'!$D$4,LEN(C803)=8),TRUE,"סוג זיהוי או מס' דרכון לא תקין")</f>
        <v>סוג זיהוי או מס' דרכון לא תקין</v>
      </c>
      <c r="J803" s="12" t="str">
        <f>IF(AND(LEN(B803)&gt;0,B803='גליון נתונים-פנימי'!$D$3,MOD(MID(REPT(0,9-LEN(C803))&amp;C803,1,1)+MID("0246813579",MID(REPT(0,9-LEN(C803))&amp;C803,2,1)+1,1)+MID(REPT(0,9-LEN(C803))&amp;C803,3,1)+MID("0246813579",MID(REPT(0,9-LEN(C803))&amp;C803,4,1)+1,1)+MID(REPT(0,9-LEN(C803))&amp;C803,5,1)+MID("0246813579",MID(REPT(0,9-LEN(C803))&amp;C803,6,1)+1,1)+MID(REPT(0,9-LEN(C803))&amp;C803,7,1)+MID("0246813579",MID(REPT(0,9-LEN(C803))&amp;C803,8,1)+1,1)+MID(REPT(0,9-LEN(C803))&amp;C803,9,1),10)=0='גליון נתונים-פנימי'!$F$2,B803='גליון נתונים-פנימי'!$D$3),TRUE,"סוג זיהוי או מספר ת.ז לא תקינים")</f>
        <v>סוג זיהוי או מספר ת.ז לא תקינים</v>
      </c>
      <c r="M803" s="12" t="str">
        <f>IF(OR(I803='גליון נתונים-פנימי'!$F$2,J803='גליון נתונים-פנימי'!$F$2),"","סוג או מס' זיהוי אינם תקינים")</f>
        <v>סוג או מס' זיהוי אינם תקינים</v>
      </c>
      <c r="N803" s="12" t="b">
        <f t="shared" si="38"/>
        <v>0</v>
      </c>
      <c r="O803" s="12" t="b">
        <f t="shared" si="38"/>
        <v>1</v>
      </c>
      <c r="P803" s="12" t="b">
        <f t="shared" si="39"/>
        <v>1</v>
      </c>
    </row>
    <row r="804" spans="1:16" x14ac:dyDescent="0.25">
      <c r="A804" s="12">
        <v>801</v>
      </c>
      <c r="B804" s="12"/>
      <c r="C804" s="13"/>
      <c r="D804" s="12"/>
      <c r="E804" s="12" t="s">
        <v>36</v>
      </c>
      <c r="F804" s="12"/>
      <c r="G804" s="14"/>
      <c r="H804" s="6" t="str">
        <f t="shared" si="37"/>
        <v/>
      </c>
      <c r="I804" s="12" t="str">
        <f>IF(AND(LEN(B804)&gt;0,B804='גליון נתונים-פנימי'!$D$4,LEN(C804)=8),TRUE,"סוג זיהוי או מס' דרכון לא תקין")</f>
        <v>סוג זיהוי או מס' דרכון לא תקין</v>
      </c>
      <c r="J804" s="12" t="str">
        <f>IF(AND(LEN(B804)&gt;0,B804='גליון נתונים-פנימי'!$D$3,MOD(MID(REPT(0,9-LEN(C804))&amp;C804,1,1)+MID("0246813579",MID(REPT(0,9-LEN(C804))&amp;C804,2,1)+1,1)+MID(REPT(0,9-LEN(C804))&amp;C804,3,1)+MID("0246813579",MID(REPT(0,9-LEN(C804))&amp;C804,4,1)+1,1)+MID(REPT(0,9-LEN(C804))&amp;C804,5,1)+MID("0246813579",MID(REPT(0,9-LEN(C804))&amp;C804,6,1)+1,1)+MID(REPT(0,9-LEN(C804))&amp;C804,7,1)+MID("0246813579",MID(REPT(0,9-LEN(C804))&amp;C804,8,1)+1,1)+MID(REPT(0,9-LEN(C804))&amp;C804,9,1),10)=0='גליון נתונים-פנימי'!$F$2,B804='גליון נתונים-פנימי'!$D$3),TRUE,"סוג זיהוי או מספר ת.ז לא תקינים")</f>
        <v>סוג זיהוי או מספר ת.ז לא תקינים</v>
      </c>
      <c r="M804" s="12" t="str">
        <f>IF(OR(I804='גליון נתונים-פנימי'!$F$2,J804='גליון נתונים-פנימי'!$F$2),"","סוג או מס' זיהוי אינם תקינים")</f>
        <v>סוג או מס' זיהוי אינם תקינים</v>
      </c>
      <c r="N804" s="12" t="b">
        <f t="shared" si="38"/>
        <v>0</v>
      </c>
      <c r="O804" s="12" t="b">
        <f t="shared" si="38"/>
        <v>1</v>
      </c>
      <c r="P804" s="12" t="b">
        <f t="shared" si="39"/>
        <v>1</v>
      </c>
    </row>
    <row r="805" spans="1:16" x14ac:dyDescent="0.25">
      <c r="A805" s="12">
        <v>802</v>
      </c>
      <c r="B805" s="12"/>
      <c r="C805" s="13"/>
      <c r="D805" s="12"/>
      <c r="E805" s="12" t="s">
        <v>36</v>
      </c>
      <c r="F805" s="12"/>
      <c r="G805" s="14"/>
      <c r="H805" s="6" t="str">
        <f t="shared" si="37"/>
        <v/>
      </c>
      <c r="I805" s="12" t="str">
        <f>IF(AND(LEN(B805)&gt;0,B805='גליון נתונים-פנימי'!$D$4,LEN(C805)=8),TRUE,"סוג זיהוי או מס' דרכון לא תקין")</f>
        <v>סוג זיהוי או מס' דרכון לא תקין</v>
      </c>
      <c r="J805" s="12" t="str">
        <f>IF(AND(LEN(B805)&gt;0,B805='גליון נתונים-פנימי'!$D$3,MOD(MID(REPT(0,9-LEN(C805))&amp;C805,1,1)+MID("0246813579",MID(REPT(0,9-LEN(C805))&amp;C805,2,1)+1,1)+MID(REPT(0,9-LEN(C805))&amp;C805,3,1)+MID("0246813579",MID(REPT(0,9-LEN(C805))&amp;C805,4,1)+1,1)+MID(REPT(0,9-LEN(C805))&amp;C805,5,1)+MID("0246813579",MID(REPT(0,9-LEN(C805))&amp;C805,6,1)+1,1)+MID(REPT(0,9-LEN(C805))&amp;C805,7,1)+MID("0246813579",MID(REPT(0,9-LEN(C805))&amp;C805,8,1)+1,1)+MID(REPT(0,9-LEN(C805))&amp;C805,9,1),10)=0='גליון נתונים-פנימי'!$F$2,B805='גליון נתונים-פנימי'!$D$3),TRUE,"סוג זיהוי או מספר ת.ז לא תקינים")</f>
        <v>סוג זיהוי או מספר ת.ז לא תקינים</v>
      </c>
      <c r="M805" s="12" t="str">
        <f>IF(OR(I805='גליון נתונים-פנימי'!$F$2,J805='גליון נתונים-פנימי'!$F$2),"","סוג או מס' זיהוי אינם תקינים")</f>
        <v>סוג או מס' זיהוי אינם תקינים</v>
      </c>
      <c r="N805" s="12" t="b">
        <f t="shared" si="38"/>
        <v>0</v>
      </c>
      <c r="O805" s="12" t="b">
        <f t="shared" si="38"/>
        <v>1</v>
      </c>
      <c r="P805" s="12" t="b">
        <f t="shared" si="39"/>
        <v>1</v>
      </c>
    </row>
    <row r="806" spans="1:16" x14ac:dyDescent="0.25">
      <c r="A806" s="12">
        <v>803</v>
      </c>
      <c r="B806" s="12"/>
      <c r="C806" s="13"/>
      <c r="D806" s="12"/>
      <c r="E806" s="12" t="s">
        <v>36</v>
      </c>
      <c r="F806" s="12"/>
      <c r="G806" s="14"/>
      <c r="H806" s="6" t="str">
        <f t="shared" si="37"/>
        <v/>
      </c>
      <c r="I806" s="12" t="str">
        <f>IF(AND(LEN(B806)&gt;0,B806='גליון נתונים-פנימי'!$D$4,LEN(C806)=8),TRUE,"סוג זיהוי או מס' דרכון לא תקין")</f>
        <v>סוג זיהוי או מס' דרכון לא תקין</v>
      </c>
      <c r="J806" s="12" t="str">
        <f>IF(AND(LEN(B806)&gt;0,B806='גליון נתונים-פנימי'!$D$3,MOD(MID(REPT(0,9-LEN(C806))&amp;C806,1,1)+MID("0246813579",MID(REPT(0,9-LEN(C806))&amp;C806,2,1)+1,1)+MID(REPT(0,9-LEN(C806))&amp;C806,3,1)+MID("0246813579",MID(REPT(0,9-LEN(C806))&amp;C806,4,1)+1,1)+MID(REPT(0,9-LEN(C806))&amp;C806,5,1)+MID("0246813579",MID(REPT(0,9-LEN(C806))&amp;C806,6,1)+1,1)+MID(REPT(0,9-LEN(C806))&amp;C806,7,1)+MID("0246813579",MID(REPT(0,9-LEN(C806))&amp;C806,8,1)+1,1)+MID(REPT(0,9-LEN(C806))&amp;C806,9,1),10)=0='גליון נתונים-פנימי'!$F$2,B806='גליון נתונים-פנימי'!$D$3),TRUE,"סוג זיהוי או מספר ת.ז לא תקינים")</f>
        <v>סוג זיהוי או מספר ת.ז לא תקינים</v>
      </c>
      <c r="M806" s="12" t="str">
        <f>IF(OR(I806='גליון נתונים-פנימי'!$F$2,J806='גליון נתונים-פנימי'!$F$2),"","סוג או מס' זיהוי אינם תקינים")</f>
        <v>סוג או מס' זיהוי אינם תקינים</v>
      </c>
      <c r="N806" s="12" t="b">
        <f t="shared" si="38"/>
        <v>0</v>
      </c>
      <c r="O806" s="12" t="b">
        <f t="shared" si="38"/>
        <v>1</v>
      </c>
      <c r="P806" s="12" t="b">
        <f t="shared" si="39"/>
        <v>1</v>
      </c>
    </row>
    <row r="807" spans="1:16" x14ac:dyDescent="0.25">
      <c r="A807" s="12">
        <v>804</v>
      </c>
      <c r="B807" s="12"/>
      <c r="C807" s="13"/>
      <c r="D807" s="12"/>
      <c r="E807" s="12" t="s">
        <v>36</v>
      </c>
      <c r="F807" s="12"/>
      <c r="G807" s="14"/>
      <c r="H807" s="6" t="str">
        <f t="shared" si="37"/>
        <v/>
      </c>
      <c r="I807" s="12" t="str">
        <f>IF(AND(LEN(B807)&gt;0,B807='גליון נתונים-פנימי'!$D$4,LEN(C807)=8),TRUE,"סוג זיהוי או מס' דרכון לא תקין")</f>
        <v>סוג זיהוי או מס' דרכון לא תקין</v>
      </c>
      <c r="J807" s="12" t="str">
        <f>IF(AND(LEN(B807)&gt;0,B807='גליון נתונים-פנימי'!$D$3,MOD(MID(REPT(0,9-LEN(C807))&amp;C807,1,1)+MID("0246813579",MID(REPT(0,9-LEN(C807))&amp;C807,2,1)+1,1)+MID(REPT(0,9-LEN(C807))&amp;C807,3,1)+MID("0246813579",MID(REPT(0,9-LEN(C807))&amp;C807,4,1)+1,1)+MID(REPT(0,9-LEN(C807))&amp;C807,5,1)+MID("0246813579",MID(REPT(0,9-LEN(C807))&amp;C807,6,1)+1,1)+MID(REPT(0,9-LEN(C807))&amp;C807,7,1)+MID("0246813579",MID(REPT(0,9-LEN(C807))&amp;C807,8,1)+1,1)+MID(REPT(0,9-LEN(C807))&amp;C807,9,1),10)=0='גליון נתונים-פנימי'!$F$2,B807='גליון נתונים-פנימי'!$D$3),TRUE,"סוג זיהוי או מספר ת.ז לא תקינים")</f>
        <v>סוג זיהוי או מספר ת.ז לא תקינים</v>
      </c>
      <c r="M807" s="12" t="str">
        <f>IF(OR(I807='גליון נתונים-פנימי'!$F$2,J807='גליון נתונים-פנימי'!$F$2),"","סוג או מס' זיהוי אינם תקינים")</f>
        <v>סוג או מס' זיהוי אינם תקינים</v>
      </c>
      <c r="N807" s="12" t="b">
        <f t="shared" si="38"/>
        <v>0</v>
      </c>
      <c r="O807" s="12" t="b">
        <f t="shared" si="38"/>
        <v>1</v>
      </c>
      <c r="P807" s="12" t="b">
        <f t="shared" si="39"/>
        <v>1</v>
      </c>
    </row>
    <row r="808" spans="1:16" x14ac:dyDescent="0.25">
      <c r="A808" s="12">
        <v>805</v>
      </c>
      <c r="B808" s="12"/>
      <c r="C808" s="13"/>
      <c r="D808" s="12"/>
      <c r="E808" s="12" t="s">
        <v>36</v>
      </c>
      <c r="F808" s="12"/>
      <c r="G808" s="14"/>
      <c r="H808" s="6" t="str">
        <f t="shared" si="37"/>
        <v/>
      </c>
      <c r="I808" s="12" t="str">
        <f>IF(AND(LEN(B808)&gt;0,B808='גליון נתונים-פנימי'!$D$4,LEN(C808)=8),TRUE,"סוג זיהוי או מס' דרכון לא תקין")</f>
        <v>סוג זיהוי או מס' דרכון לא תקין</v>
      </c>
      <c r="J808" s="12" t="str">
        <f>IF(AND(LEN(B808)&gt;0,B808='גליון נתונים-פנימי'!$D$3,MOD(MID(REPT(0,9-LEN(C808))&amp;C808,1,1)+MID("0246813579",MID(REPT(0,9-LEN(C808))&amp;C808,2,1)+1,1)+MID(REPT(0,9-LEN(C808))&amp;C808,3,1)+MID("0246813579",MID(REPT(0,9-LEN(C808))&amp;C808,4,1)+1,1)+MID(REPT(0,9-LEN(C808))&amp;C808,5,1)+MID("0246813579",MID(REPT(0,9-LEN(C808))&amp;C808,6,1)+1,1)+MID(REPT(0,9-LEN(C808))&amp;C808,7,1)+MID("0246813579",MID(REPT(0,9-LEN(C808))&amp;C808,8,1)+1,1)+MID(REPT(0,9-LEN(C808))&amp;C808,9,1),10)=0='גליון נתונים-פנימי'!$F$2,B808='גליון נתונים-פנימי'!$D$3),TRUE,"סוג זיהוי או מספר ת.ז לא תקינים")</f>
        <v>סוג זיהוי או מספר ת.ז לא תקינים</v>
      </c>
      <c r="M808" s="12" t="str">
        <f>IF(OR(I808='גליון נתונים-פנימי'!$F$2,J808='גליון נתונים-פנימי'!$F$2),"","סוג או מס' זיהוי אינם תקינים")</f>
        <v>סוג או מס' זיהוי אינם תקינים</v>
      </c>
      <c r="N808" s="12" t="b">
        <f t="shared" si="38"/>
        <v>0</v>
      </c>
      <c r="O808" s="12" t="b">
        <f t="shared" si="38"/>
        <v>1</v>
      </c>
      <c r="P808" s="12" t="b">
        <f t="shared" si="39"/>
        <v>1</v>
      </c>
    </row>
    <row r="809" spans="1:16" x14ac:dyDescent="0.25">
      <c r="A809" s="12">
        <v>806</v>
      </c>
      <c r="B809" s="12"/>
      <c r="C809" s="13"/>
      <c r="D809" s="12"/>
      <c r="E809" s="12" t="s">
        <v>36</v>
      </c>
      <c r="F809" s="12"/>
      <c r="G809" s="14"/>
      <c r="H809" s="6" t="str">
        <f t="shared" si="37"/>
        <v/>
      </c>
      <c r="I809" s="12" t="str">
        <f>IF(AND(LEN(B809)&gt;0,B809='גליון נתונים-פנימי'!$D$4,LEN(C809)=8),TRUE,"סוג זיהוי או מס' דרכון לא תקין")</f>
        <v>סוג זיהוי או מס' דרכון לא תקין</v>
      </c>
      <c r="J809" s="12" t="str">
        <f>IF(AND(LEN(B809)&gt;0,B809='גליון נתונים-פנימי'!$D$3,MOD(MID(REPT(0,9-LEN(C809))&amp;C809,1,1)+MID("0246813579",MID(REPT(0,9-LEN(C809))&amp;C809,2,1)+1,1)+MID(REPT(0,9-LEN(C809))&amp;C809,3,1)+MID("0246813579",MID(REPT(0,9-LEN(C809))&amp;C809,4,1)+1,1)+MID(REPT(0,9-LEN(C809))&amp;C809,5,1)+MID("0246813579",MID(REPT(0,9-LEN(C809))&amp;C809,6,1)+1,1)+MID(REPT(0,9-LEN(C809))&amp;C809,7,1)+MID("0246813579",MID(REPT(0,9-LEN(C809))&amp;C809,8,1)+1,1)+MID(REPT(0,9-LEN(C809))&amp;C809,9,1),10)=0='גליון נתונים-פנימי'!$F$2,B809='גליון נתונים-פנימי'!$D$3),TRUE,"סוג זיהוי או מספר ת.ז לא תקינים")</f>
        <v>סוג זיהוי או מספר ת.ז לא תקינים</v>
      </c>
      <c r="M809" s="12" t="str">
        <f>IF(OR(I809='גליון נתונים-פנימי'!$F$2,J809='גליון נתונים-פנימי'!$F$2),"","סוג או מס' זיהוי אינם תקינים")</f>
        <v>סוג או מס' זיהוי אינם תקינים</v>
      </c>
      <c r="N809" s="12" t="b">
        <f t="shared" si="38"/>
        <v>0</v>
      </c>
      <c r="O809" s="12" t="b">
        <f t="shared" si="38"/>
        <v>1</v>
      </c>
      <c r="P809" s="12" t="b">
        <f t="shared" si="39"/>
        <v>1</v>
      </c>
    </row>
    <row r="810" spans="1:16" x14ac:dyDescent="0.25">
      <c r="A810" s="12">
        <v>807</v>
      </c>
      <c r="B810" s="12"/>
      <c r="C810" s="13"/>
      <c r="D810" s="12"/>
      <c r="E810" s="12" t="s">
        <v>36</v>
      </c>
      <c r="F810" s="12"/>
      <c r="G810" s="14"/>
      <c r="H810" s="6" t="str">
        <f t="shared" si="37"/>
        <v/>
      </c>
      <c r="I810" s="12" t="str">
        <f>IF(AND(LEN(B810)&gt;0,B810='גליון נתונים-פנימי'!$D$4,LEN(C810)=8),TRUE,"סוג זיהוי או מס' דרכון לא תקין")</f>
        <v>סוג זיהוי או מס' דרכון לא תקין</v>
      </c>
      <c r="J810" s="12" t="str">
        <f>IF(AND(LEN(B810)&gt;0,B810='גליון נתונים-פנימי'!$D$3,MOD(MID(REPT(0,9-LEN(C810))&amp;C810,1,1)+MID("0246813579",MID(REPT(0,9-LEN(C810))&amp;C810,2,1)+1,1)+MID(REPT(0,9-LEN(C810))&amp;C810,3,1)+MID("0246813579",MID(REPT(0,9-LEN(C810))&amp;C810,4,1)+1,1)+MID(REPT(0,9-LEN(C810))&amp;C810,5,1)+MID("0246813579",MID(REPT(0,9-LEN(C810))&amp;C810,6,1)+1,1)+MID(REPT(0,9-LEN(C810))&amp;C810,7,1)+MID("0246813579",MID(REPT(0,9-LEN(C810))&amp;C810,8,1)+1,1)+MID(REPT(0,9-LEN(C810))&amp;C810,9,1),10)=0='גליון נתונים-פנימי'!$F$2,B810='גליון נתונים-פנימי'!$D$3),TRUE,"סוג זיהוי או מספר ת.ז לא תקינים")</f>
        <v>סוג זיהוי או מספר ת.ז לא תקינים</v>
      </c>
      <c r="M810" s="12" t="str">
        <f>IF(OR(I810='גליון נתונים-פנימי'!$F$2,J810='גליון נתונים-פנימי'!$F$2),"","סוג או מס' זיהוי אינם תקינים")</f>
        <v>סוג או מס' זיהוי אינם תקינים</v>
      </c>
      <c r="N810" s="12" t="b">
        <f t="shared" si="38"/>
        <v>0</v>
      </c>
      <c r="O810" s="12" t="b">
        <f t="shared" si="38"/>
        <v>1</v>
      </c>
      <c r="P810" s="12" t="b">
        <f t="shared" si="39"/>
        <v>1</v>
      </c>
    </row>
    <row r="811" spans="1:16" x14ac:dyDescent="0.25">
      <c r="A811" s="12">
        <v>808</v>
      </c>
      <c r="B811" s="12"/>
      <c r="C811" s="13"/>
      <c r="D811" s="12"/>
      <c r="E811" s="12" t="s">
        <v>36</v>
      </c>
      <c r="F811" s="12"/>
      <c r="G811" s="14"/>
      <c r="H811" s="6" t="str">
        <f t="shared" si="37"/>
        <v/>
      </c>
      <c r="I811" s="12" t="str">
        <f>IF(AND(LEN(B811)&gt;0,B811='גליון נתונים-פנימי'!$D$4,LEN(C811)=8),TRUE,"סוג זיהוי או מס' דרכון לא תקין")</f>
        <v>סוג זיהוי או מס' דרכון לא תקין</v>
      </c>
      <c r="J811" s="12" t="str">
        <f>IF(AND(LEN(B811)&gt;0,B811='גליון נתונים-פנימי'!$D$3,MOD(MID(REPT(0,9-LEN(C811))&amp;C811,1,1)+MID("0246813579",MID(REPT(0,9-LEN(C811))&amp;C811,2,1)+1,1)+MID(REPT(0,9-LEN(C811))&amp;C811,3,1)+MID("0246813579",MID(REPT(0,9-LEN(C811))&amp;C811,4,1)+1,1)+MID(REPT(0,9-LEN(C811))&amp;C811,5,1)+MID("0246813579",MID(REPT(0,9-LEN(C811))&amp;C811,6,1)+1,1)+MID(REPT(0,9-LEN(C811))&amp;C811,7,1)+MID("0246813579",MID(REPT(0,9-LEN(C811))&amp;C811,8,1)+1,1)+MID(REPT(0,9-LEN(C811))&amp;C811,9,1),10)=0='גליון נתונים-פנימי'!$F$2,B811='גליון נתונים-פנימי'!$D$3),TRUE,"סוג זיהוי או מספר ת.ז לא תקינים")</f>
        <v>סוג זיהוי או מספר ת.ז לא תקינים</v>
      </c>
      <c r="M811" s="12" t="str">
        <f>IF(OR(I811='גליון נתונים-פנימי'!$F$2,J811='גליון נתונים-פנימי'!$F$2),"","סוג או מס' זיהוי אינם תקינים")</f>
        <v>סוג או מס' זיהוי אינם תקינים</v>
      </c>
      <c r="N811" s="12" t="b">
        <f t="shared" si="38"/>
        <v>0</v>
      </c>
      <c r="O811" s="12" t="b">
        <f t="shared" si="38"/>
        <v>1</v>
      </c>
      <c r="P811" s="12" t="b">
        <f t="shared" si="39"/>
        <v>1</v>
      </c>
    </row>
    <row r="812" spans="1:16" x14ac:dyDescent="0.25">
      <c r="A812" s="12">
        <v>809</v>
      </c>
      <c r="B812" s="12"/>
      <c r="C812" s="13"/>
      <c r="D812" s="12"/>
      <c r="E812" s="12" t="s">
        <v>36</v>
      </c>
      <c r="F812" s="12"/>
      <c r="G812" s="14"/>
      <c r="H812" s="6" t="str">
        <f t="shared" si="37"/>
        <v/>
      </c>
      <c r="I812" s="12" t="str">
        <f>IF(AND(LEN(B812)&gt;0,B812='גליון נתונים-פנימי'!$D$4,LEN(C812)=8),TRUE,"סוג זיהוי או מס' דרכון לא תקין")</f>
        <v>סוג זיהוי או מס' דרכון לא תקין</v>
      </c>
      <c r="J812" s="12" t="str">
        <f>IF(AND(LEN(B812)&gt;0,B812='גליון נתונים-פנימי'!$D$3,MOD(MID(REPT(0,9-LEN(C812))&amp;C812,1,1)+MID("0246813579",MID(REPT(0,9-LEN(C812))&amp;C812,2,1)+1,1)+MID(REPT(0,9-LEN(C812))&amp;C812,3,1)+MID("0246813579",MID(REPT(0,9-LEN(C812))&amp;C812,4,1)+1,1)+MID(REPT(0,9-LEN(C812))&amp;C812,5,1)+MID("0246813579",MID(REPT(0,9-LEN(C812))&amp;C812,6,1)+1,1)+MID(REPT(0,9-LEN(C812))&amp;C812,7,1)+MID("0246813579",MID(REPT(0,9-LEN(C812))&amp;C812,8,1)+1,1)+MID(REPT(0,9-LEN(C812))&amp;C812,9,1),10)=0='גליון נתונים-פנימי'!$F$2,B812='גליון נתונים-פנימי'!$D$3),TRUE,"סוג זיהוי או מספר ת.ז לא תקינים")</f>
        <v>סוג זיהוי או מספר ת.ז לא תקינים</v>
      </c>
      <c r="M812" s="12" t="str">
        <f>IF(OR(I812='גליון נתונים-פנימי'!$F$2,J812='גליון נתונים-פנימי'!$F$2),"","סוג או מס' זיהוי אינם תקינים")</f>
        <v>סוג או מס' זיהוי אינם תקינים</v>
      </c>
      <c r="N812" s="12" t="b">
        <f t="shared" si="38"/>
        <v>0</v>
      </c>
      <c r="O812" s="12" t="b">
        <f t="shared" si="38"/>
        <v>1</v>
      </c>
      <c r="P812" s="12" t="b">
        <f t="shared" si="39"/>
        <v>1</v>
      </c>
    </row>
    <row r="813" spans="1:16" x14ac:dyDescent="0.25">
      <c r="A813" s="12">
        <v>810</v>
      </c>
      <c r="B813" s="12"/>
      <c r="C813" s="13"/>
      <c r="D813" s="12"/>
      <c r="E813" s="12" t="s">
        <v>36</v>
      </c>
      <c r="F813" s="12"/>
      <c r="G813" s="14"/>
      <c r="H813" s="6" t="str">
        <f t="shared" si="37"/>
        <v/>
      </c>
      <c r="I813" s="12" t="str">
        <f>IF(AND(LEN(B813)&gt;0,B813='גליון נתונים-פנימי'!$D$4,LEN(C813)=8),TRUE,"סוג זיהוי או מס' דרכון לא תקין")</f>
        <v>סוג זיהוי או מס' דרכון לא תקין</v>
      </c>
      <c r="J813" s="12" t="str">
        <f>IF(AND(LEN(B813)&gt;0,B813='גליון נתונים-פנימי'!$D$3,MOD(MID(REPT(0,9-LEN(C813))&amp;C813,1,1)+MID("0246813579",MID(REPT(0,9-LEN(C813))&amp;C813,2,1)+1,1)+MID(REPT(0,9-LEN(C813))&amp;C813,3,1)+MID("0246813579",MID(REPT(0,9-LEN(C813))&amp;C813,4,1)+1,1)+MID(REPT(0,9-LEN(C813))&amp;C813,5,1)+MID("0246813579",MID(REPT(0,9-LEN(C813))&amp;C813,6,1)+1,1)+MID(REPT(0,9-LEN(C813))&amp;C813,7,1)+MID("0246813579",MID(REPT(0,9-LEN(C813))&amp;C813,8,1)+1,1)+MID(REPT(0,9-LEN(C813))&amp;C813,9,1),10)=0='גליון נתונים-פנימי'!$F$2,B813='גליון נתונים-פנימי'!$D$3),TRUE,"סוג זיהוי או מספר ת.ז לא תקינים")</f>
        <v>סוג זיהוי או מספר ת.ז לא תקינים</v>
      </c>
      <c r="M813" s="12" t="str">
        <f>IF(OR(I813='גליון נתונים-פנימי'!$F$2,J813='גליון נתונים-פנימי'!$F$2),"","סוג או מס' זיהוי אינם תקינים")</f>
        <v>סוג או מס' זיהוי אינם תקינים</v>
      </c>
      <c r="N813" s="12" t="b">
        <f t="shared" si="38"/>
        <v>0</v>
      </c>
      <c r="O813" s="12" t="b">
        <f t="shared" si="38"/>
        <v>1</v>
      </c>
      <c r="P813" s="12" t="b">
        <f t="shared" si="39"/>
        <v>1</v>
      </c>
    </row>
    <row r="814" spans="1:16" x14ac:dyDescent="0.25">
      <c r="A814" s="12">
        <v>811</v>
      </c>
      <c r="B814" s="12"/>
      <c r="C814" s="13"/>
      <c r="D814" s="12"/>
      <c r="E814" s="12" t="s">
        <v>36</v>
      </c>
      <c r="F814" s="12"/>
      <c r="G814" s="14"/>
      <c r="H814" s="6" t="str">
        <f t="shared" si="37"/>
        <v/>
      </c>
      <c r="I814" s="12" t="str">
        <f>IF(AND(LEN(B814)&gt;0,B814='גליון נתונים-פנימי'!$D$4,LEN(C814)=8),TRUE,"סוג זיהוי או מס' דרכון לא תקין")</f>
        <v>סוג זיהוי או מס' דרכון לא תקין</v>
      </c>
      <c r="J814" s="12" t="str">
        <f>IF(AND(LEN(B814)&gt;0,B814='גליון נתונים-פנימי'!$D$3,MOD(MID(REPT(0,9-LEN(C814))&amp;C814,1,1)+MID("0246813579",MID(REPT(0,9-LEN(C814))&amp;C814,2,1)+1,1)+MID(REPT(0,9-LEN(C814))&amp;C814,3,1)+MID("0246813579",MID(REPT(0,9-LEN(C814))&amp;C814,4,1)+1,1)+MID(REPT(0,9-LEN(C814))&amp;C814,5,1)+MID("0246813579",MID(REPT(0,9-LEN(C814))&amp;C814,6,1)+1,1)+MID(REPT(0,9-LEN(C814))&amp;C814,7,1)+MID("0246813579",MID(REPT(0,9-LEN(C814))&amp;C814,8,1)+1,1)+MID(REPT(0,9-LEN(C814))&amp;C814,9,1),10)=0='גליון נתונים-פנימי'!$F$2,B814='גליון נתונים-פנימי'!$D$3),TRUE,"סוג זיהוי או מספר ת.ז לא תקינים")</f>
        <v>סוג זיהוי או מספר ת.ז לא תקינים</v>
      </c>
      <c r="M814" s="12" t="str">
        <f>IF(OR(I814='גליון נתונים-פנימי'!$F$2,J814='גליון נתונים-פנימי'!$F$2),"","סוג או מס' זיהוי אינם תקינים")</f>
        <v>סוג או מס' זיהוי אינם תקינים</v>
      </c>
      <c r="N814" s="12" t="b">
        <f t="shared" si="38"/>
        <v>0</v>
      </c>
      <c r="O814" s="12" t="b">
        <f t="shared" si="38"/>
        <v>1</v>
      </c>
      <c r="P814" s="12" t="b">
        <f t="shared" si="39"/>
        <v>1</v>
      </c>
    </row>
    <row r="815" spans="1:16" x14ac:dyDescent="0.25">
      <c r="A815" s="12">
        <v>812</v>
      </c>
      <c r="B815" s="12"/>
      <c r="C815" s="13"/>
      <c r="D815" s="12"/>
      <c r="E815" s="12" t="s">
        <v>36</v>
      </c>
      <c r="F815" s="12"/>
      <c r="G815" s="14"/>
      <c r="H815" s="6" t="str">
        <f t="shared" si="37"/>
        <v/>
      </c>
      <c r="I815" s="12" t="str">
        <f>IF(AND(LEN(B815)&gt;0,B815='גליון נתונים-פנימי'!$D$4,LEN(C815)=8),TRUE,"סוג זיהוי או מס' דרכון לא תקין")</f>
        <v>סוג זיהוי או מס' דרכון לא תקין</v>
      </c>
      <c r="J815" s="12" t="str">
        <f>IF(AND(LEN(B815)&gt;0,B815='גליון נתונים-פנימי'!$D$3,MOD(MID(REPT(0,9-LEN(C815))&amp;C815,1,1)+MID("0246813579",MID(REPT(0,9-LEN(C815))&amp;C815,2,1)+1,1)+MID(REPT(0,9-LEN(C815))&amp;C815,3,1)+MID("0246813579",MID(REPT(0,9-LEN(C815))&amp;C815,4,1)+1,1)+MID(REPT(0,9-LEN(C815))&amp;C815,5,1)+MID("0246813579",MID(REPT(0,9-LEN(C815))&amp;C815,6,1)+1,1)+MID(REPT(0,9-LEN(C815))&amp;C815,7,1)+MID("0246813579",MID(REPT(0,9-LEN(C815))&amp;C815,8,1)+1,1)+MID(REPT(0,9-LEN(C815))&amp;C815,9,1),10)=0='גליון נתונים-פנימי'!$F$2,B815='גליון נתונים-פנימי'!$D$3),TRUE,"סוג זיהוי או מספר ת.ז לא תקינים")</f>
        <v>סוג זיהוי או מספר ת.ז לא תקינים</v>
      </c>
      <c r="M815" s="12" t="str">
        <f>IF(OR(I815='גליון נתונים-פנימי'!$F$2,J815='גליון נתונים-פנימי'!$F$2),"","סוג או מס' זיהוי אינם תקינים")</f>
        <v>סוג או מס' זיהוי אינם תקינים</v>
      </c>
      <c r="N815" s="12" t="b">
        <f t="shared" si="38"/>
        <v>0</v>
      </c>
      <c r="O815" s="12" t="b">
        <f t="shared" si="38"/>
        <v>1</v>
      </c>
      <c r="P815" s="12" t="b">
        <f t="shared" si="39"/>
        <v>1</v>
      </c>
    </row>
    <row r="816" spans="1:16" x14ac:dyDescent="0.25">
      <c r="A816" s="12">
        <v>813</v>
      </c>
      <c r="B816" s="12"/>
      <c r="C816" s="13"/>
      <c r="D816" s="12"/>
      <c r="E816" s="12" t="s">
        <v>36</v>
      </c>
      <c r="F816" s="12"/>
      <c r="G816" s="14"/>
      <c r="H816" s="6" t="str">
        <f t="shared" si="37"/>
        <v/>
      </c>
      <c r="I816" s="12" t="str">
        <f>IF(AND(LEN(B816)&gt;0,B816='גליון נתונים-פנימי'!$D$4,LEN(C816)=8),TRUE,"סוג זיהוי או מס' דרכון לא תקין")</f>
        <v>סוג זיהוי או מס' דרכון לא תקין</v>
      </c>
      <c r="J816" s="12" t="str">
        <f>IF(AND(LEN(B816)&gt;0,B816='גליון נתונים-פנימי'!$D$3,MOD(MID(REPT(0,9-LEN(C816))&amp;C816,1,1)+MID("0246813579",MID(REPT(0,9-LEN(C816))&amp;C816,2,1)+1,1)+MID(REPT(0,9-LEN(C816))&amp;C816,3,1)+MID("0246813579",MID(REPT(0,9-LEN(C816))&amp;C816,4,1)+1,1)+MID(REPT(0,9-LEN(C816))&amp;C816,5,1)+MID("0246813579",MID(REPT(0,9-LEN(C816))&amp;C816,6,1)+1,1)+MID(REPT(0,9-LEN(C816))&amp;C816,7,1)+MID("0246813579",MID(REPT(0,9-LEN(C816))&amp;C816,8,1)+1,1)+MID(REPT(0,9-LEN(C816))&amp;C816,9,1),10)=0='גליון נתונים-פנימי'!$F$2,B816='גליון נתונים-פנימי'!$D$3),TRUE,"סוג זיהוי או מספר ת.ז לא תקינים")</f>
        <v>סוג זיהוי או מספר ת.ז לא תקינים</v>
      </c>
      <c r="M816" s="12" t="str">
        <f>IF(OR(I816='גליון נתונים-פנימי'!$F$2,J816='גליון נתונים-פנימי'!$F$2),"","סוג או מס' זיהוי אינם תקינים")</f>
        <v>סוג או מס' זיהוי אינם תקינים</v>
      </c>
      <c r="N816" s="12" t="b">
        <f t="shared" si="38"/>
        <v>0</v>
      </c>
      <c r="O816" s="12" t="b">
        <f t="shared" si="38"/>
        <v>1</v>
      </c>
      <c r="P816" s="12" t="b">
        <f t="shared" si="39"/>
        <v>1</v>
      </c>
    </row>
    <row r="817" spans="1:16" x14ac:dyDescent="0.25">
      <c r="A817" s="12">
        <v>814</v>
      </c>
      <c r="B817" s="12"/>
      <c r="C817" s="13"/>
      <c r="D817" s="12"/>
      <c r="E817" s="12" t="s">
        <v>36</v>
      </c>
      <c r="F817" s="12"/>
      <c r="G817" s="14"/>
      <c r="H817" s="6" t="str">
        <f t="shared" si="37"/>
        <v/>
      </c>
      <c r="I817" s="12" t="str">
        <f>IF(AND(LEN(B817)&gt;0,B817='גליון נתונים-פנימי'!$D$4,LEN(C817)=8),TRUE,"סוג זיהוי או מס' דרכון לא תקין")</f>
        <v>סוג זיהוי או מס' דרכון לא תקין</v>
      </c>
      <c r="J817" s="12" t="str">
        <f>IF(AND(LEN(B817)&gt;0,B817='גליון נתונים-פנימי'!$D$3,MOD(MID(REPT(0,9-LEN(C817))&amp;C817,1,1)+MID("0246813579",MID(REPT(0,9-LEN(C817))&amp;C817,2,1)+1,1)+MID(REPT(0,9-LEN(C817))&amp;C817,3,1)+MID("0246813579",MID(REPT(0,9-LEN(C817))&amp;C817,4,1)+1,1)+MID(REPT(0,9-LEN(C817))&amp;C817,5,1)+MID("0246813579",MID(REPT(0,9-LEN(C817))&amp;C817,6,1)+1,1)+MID(REPT(0,9-LEN(C817))&amp;C817,7,1)+MID("0246813579",MID(REPT(0,9-LEN(C817))&amp;C817,8,1)+1,1)+MID(REPT(0,9-LEN(C817))&amp;C817,9,1),10)=0='גליון נתונים-פנימי'!$F$2,B817='גליון נתונים-פנימי'!$D$3),TRUE,"סוג זיהוי או מספר ת.ז לא תקינים")</f>
        <v>סוג זיהוי או מספר ת.ז לא תקינים</v>
      </c>
      <c r="M817" s="12" t="str">
        <f>IF(OR(I817='גליון נתונים-פנימי'!$F$2,J817='גליון נתונים-פנימי'!$F$2),"","סוג או מס' זיהוי אינם תקינים")</f>
        <v>סוג או מס' זיהוי אינם תקינים</v>
      </c>
      <c r="N817" s="12" t="b">
        <f t="shared" si="38"/>
        <v>0</v>
      </c>
      <c r="O817" s="12" t="b">
        <f t="shared" si="38"/>
        <v>1</v>
      </c>
      <c r="P817" s="12" t="b">
        <f t="shared" si="39"/>
        <v>1</v>
      </c>
    </row>
    <row r="818" spans="1:16" x14ac:dyDescent="0.25">
      <c r="A818" s="12">
        <v>815</v>
      </c>
      <c r="B818" s="12"/>
      <c r="C818" s="13"/>
      <c r="D818" s="12"/>
      <c r="E818" s="12" t="s">
        <v>36</v>
      </c>
      <c r="F818" s="12"/>
      <c r="G818" s="14"/>
      <c r="H818" s="6" t="str">
        <f t="shared" si="37"/>
        <v/>
      </c>
      <c r="I818" s="12" t="str">
        <f>IF(AND(LEN(B818)&gt;0,B818='גליון נתונים-פנימי'!$D$4,LEN(C818)=8),TRUE,"סוג זיהוי או מס' דרכון לא תקין")</f>
        <v>סוג זיהוי או מס' דרכון לא תקין</v>
      </c>
      <c r="J818" s="12" t="str">
        <f>IF(AND(LEN(B818)&gt;0,B818='גליון נתונים-פנימי'!$D$3,MOD(MID(REPT(0,9-LEN(C818))&amp;C818,1,1)+MID("0246813579",MID(REPT(0,9-LEN(C818))&amp;C818,2,1)+1,1)+MID(REPT(0,9-LEN(C818))&amp;C818,3,1)+MID("0246813579",MID(REPT(0,9-LEN(C818))&amp;C818,4,1)+1,1)+MID(REPT(0,9-LEN(C818))&amp;C818,5,1)+MID("0246813579",MID(REPT(0,9-LEN(C818))&amp;C818,6,1)+1,1)+MID(REPT(0,9-LEN(C818))&amp;C818,7,1)+MID("0246813579",MID(REPT(0,9-LEN(C818))&amp;C818,8,1)+1,1)+MID(REPT(0,9-LEN(C818))&amp;C818,9,1),10)=0='גליון נתונים-פנימי'!$F$2,B818='גליון נתונים-פנימי'!$D$3),TRUE,"סוג זיהוי או מספר ת.ז לא תקינים")</f>
        <v>סוג זיהוי או מספר ת.ז לא תקינים</v>
      </c>
      <c r="M818" s="12" t="str">
        <f>IF(OR(I818='גליון נתונים-פנימי'!$F$2,J818='גליון נתונים-פנימי'!$F$2),"","סוג או מס' זיהוי אינם תקינים")</f>
        <v>סוג או מס' זיהוי אינם תקינים</v>
      </c>
      <c r="N818" s="12" t="b">
        <f t="shared" si="38"/>
        <v>0</v>
      </c>
      <c r="O818" s="12" t="b">
        <f t="shared" si="38"/>
        <v>1</v>
      </c>
      <c r="P818" s="12" t="b">
        <f t="shared" si="39"/>
        <v>1</v>
      </c>
    </row>
    <row r="819" spans="1:16" x14ac:dyDescent="0.25">
      <c r="A819" s="12">
        <v>816</v>
      </c>
      <c r="B819" s="12"/>
      <c r="C819" s="13"/>
      <c r="D819" s="12"/>
      <c r="E819" s="12" t="s">
        <v>36</v>
      </c>
      <c r="F819" s="12"/>
      <c r="G819" s="14"/>
      <c r="H819" s="6" t="str">
        <f t="shared" si="37"/>
        <v/>
      </c>
      <c r="I819" s="12" t="str">
        <f>IF(AND(LEN(B819)&gt;0,B819='גליון נתונים-פנימי'!$D$4,LEN(C819)=8),TRUE,"סוג זיהוי או מס' דרכון לא תקין")</f>
        <v>סוג זיהוי או מס' דרכון לא תקין</v>
      </c>
      <c r="J819" s="12" t="str">
        <f>IF(AND(LEN(B819)&gt;0,B819='גליון נתונים-פנימי'!$D$3,MOD(MID(REPT(0,9-LEN(C819))&amp;C819,1,1)+MID("0246813579",MID(REPT(0,9-LEN(C819))&amp;C819,2,1)+1,1)+MID(REPT(0,9-LEN(C819))&amp;C819,3,1)+MID("0246813579",MID(REPT(0,9-LEN(C819))&amp;C819,4,1)+1,1)+MID(REPT(0,9-LEN(C819))&amp;C819,5,1)+MID("0246813579",MID(REPT(0,9-LEN(C819))&amp;C819,6,1)+1,1)+MID(REPT(0,9-LEN(C819))&amp;C819,7,1)+MID("0246813579",MID(REPT(0,9-LEN(C819))&amp;C819,8,1)+1,1)+MID(REPT(0,9-LEN(C819))&amp;C819,9,1),10)=0='גליון נתונים-פנימי'!$F$2,B819='גליון נתונים-פנימי'!$D$3),TRUE,"סוג זיהוי או מספר ת.ז לא תקינים")</f>
        <v>סוג זיהוי או מספר ת.ז לא תקינים</v>
      </c>
      <c r="M819" s="12" t="str">
        <f>IF(OR(I819='גליון נתונים-פנימי'!$F$2,J819='גליון נתונים-פנימי'!$F$2),"","סוג או מס' זיהוי אינם תקינים")</f>
        <v>סוג או מס' זיהוי אינם תקינים</v>
      </c>
      <c r="N819" s="12" t="b">
        <f t="shared" si="38"/>
        <v>0</v>
      </c>
      <c r="O819" s="12" t="b">
        <f t="shared" si="38"/>
        <v>1</v>
      </c>
      <c r="P819" s="12" t="b">
        <f t="shared" si="39"/>
        <v>1</v>
      </c>
    </row>
    <row r="820" spans="1:16" x14ac:dyDescent="0.25">
      <c r="A820" s="12">
        <v>817</v>
      </c>
      <c r="B820" s="12"/>
      <c r="C820" s="13"/>
      <c r="D820" s="12"/>
      <c r="E820" s="12" t="s">
        <v>36</v>
      </c>
      <c r="F820" s="12"/>
      <c r="G820" s="14"/>
      <c r="H820" s="6" t="str">
        <f t="shared" si="37"/>
        <v/>
      </c>
      <c r="I820" s="12" t="str">
        <f>IF(AND(LEN(B820)&gt;0,B820='גליון נתונים-פנימי'!$D$4,LEN(C820)=8),TRUE,"סוג זיהוי או מס' דרכון לא תקין")</f>
        <v>סוג זיהוי או מס' דרכון לא תקין</v>
      </c>
      <c r="J820" s="12" t="str">
        <f>IF(AND(LEN(B820)&gt;0,B820='גליון נתונים-פנימי'!$D$3,MOD(MID(REPT(0,9-LEN(C820))&amp;C820,1,1)+MID("0246813579",MID(REPT(0,9-LEN(C820))&amp;C820,2,1)+1,1)+MID(REPT(0,9-LEN(C820))&amp;C820,3,1)+MID("0246813579",MID(REPT(0,9-LEN(C820))&amp;C820,4,1)+1,1)+MID(REPT(0,9-LEN(C820))&amp;C820,5,1)+MID("0246813579",MID(REPT(0,9-LEN(C820))&amp;C820,6,1)+1,1)+MID(REPT(0,9-LEN(C820))&amp;C820,7,1)+MID("0246813579",MID(REPT(0,9-LEN(C820))&amp;C820,8,1)+1,1)+MID(REPT(0,9-LEN(C820))&amp;C820,9,1),10)=0='גליון נתונים-פנימי'!$F$2,B820='גליון נתונים-פנימי'!$D$3),TRUE,"סוג זיהוי או מספר ת.ז לא תקינים")</f>
        <v>סוג זיהוי או מספר ת.ז לא תקינים</v>
      </c>
      <c r="M820" s="12" t="str">
        <f>IF(OR(I820='גליון נתונים-פנימי'!$F$2,J820='גליון נתונים-פנימי'!$F$2),"","סוג או מס' זיהוי אינם תקינים")</f>
        <v>סוג או מס' זיהוי אינם תקינים</v>
      </c>
      <c r="N820" s="12" t="b">
        <f t="shared" si="38"/>
        <v>0</v>
      </c>
      <c r="O820" s="12" t="b">
        <f t="shared" si="38"/>
        <v>1</v>
      </c>
      <c r="P820" s="12" t="b">
        <f t="shared" si="39"/>
        <v>1</v>
      </c>
    </row>
    <row r="821" spans="1:16" x14ac:dyDescent="0.25">
      <c r="A821" s="12">
        <v>818</v>
      </c>
      <c r="B821" s="12"/>
      <c r="C821" s="13"/>
      <c r="D821" s="12"/>
      <c r="E821" s="12" t="s">
        <v>36</v>
      </c>
      <c r="F821" s="12"/>
      <c r="G821" s="14"/>
      <c r="H821" s="6" t="str">
        <f t="shared" si="37"/>
        <v/>
      </c>
      <c r="I821" s="12" t="str">
        <f>IF(AND(LEN(B821)&gt;0,B821='גליון נתונים-פנימי'!$D$4,LEN(C821)=8),TRUE,"סוג זיהוי או מס' דרכון לא תקין")</f>
        <v>סוג זיהוי או מס' דרכון לא תקין</v>
      </c>
      <c r="J821" s="12" t="str">
        <f>IF(AND(LEN(B821)&gt;0,B821='גליון נתונים-פנימי'!$D$3,MOD(MID(REPT(0,9-LEN(C821))&amp;C821,1,1)+MID("0246813579",MID(REPT(0,9-LEN(C821))&amp;C821,2,1)+1,1)+MID(REPT(0,9-LEN(C821))&amp;C821,3,1)+MID("0246813579",MID(REPT(0,9-LEN(C821))&amp;C821,4,1)+1,1)+MID(REPT(0,9-LEN(C821))&amp;C821,5,1)+MID("0246813579",MID(REPT(0,9-LEN(C821))&amp;C821,6,1)+1,1)+MID(REPT(0,9-LEN(C821))&amp;C821,7,1)+MID("0246813579",MID(REPT(0,9-LEN(C821))&amp;C821,8,1)+1,1)+MID(REPT(0,9-LEN(C821))&amp;C821,9,1),10)=0='גליון נתונים-פנימי'!$F$2,B821='גליון נתונים-פנימי'!$D$3),TRUE,"סוג זיהוי או מספר ת.ז לא תקינים")</f>
        <v>סוג זיהוי או מספר ת.ז לא תקינים</v>
      </c>
      <c r="M821" s="12" t="str">
        <f>IF(OR(I821='גליון נתונים-פנימי'!$F$2,J821='גליון נתונים-פנימי'!$F$2),"","סוג או מס' זיהוי אינם תקינים")</f>
        <v>סוג או מס' זיהוי אינם תקינים</v>
      </c>
      <c r="N821" s="12" t="b">
        <f t="shared" si="38"/>
        <v>0</v>
      </c>
      <c r="O821" s="12" t="b">
        <f t="shared" si="38"/>
        <v>1</v>
      </c>
      <c r="P821" s="12" t="b">
        <f t="shared" si="39"/>
        <v>1</v>
      </c>
    </row>
    <row r="822" spans="1:16" x14ac:dyDescent="0.25">
      <c r="A822" s="12">
        <v>819</v>
      </c>
      <c r="B822" s="12"/>
      <c r="C822" s="13"/>
      <c r="D822" s="12"/>
      <c r="E822" s="12" t="s">
        <v>36</v>
      </c>
      <c r="F822" s="12"/>
      <c r="G822" s="14"/>
      <c r="H822" s="6" t="str">
        <f t="shared" si="37"/>
        <v/>
      </c>
      <c r="I822" s="12" t="str">
        <f>IF(AND(LEN(B822)&gt;0,B822='גליון נתונים-פנימי'!$D$4,LEN(C822)=8),TRUE,"סוג זיהוי או מס' דרכון לא תקין")</f>
        <v>סוג זיהוי או מס' דרכון לא תקין</v>
      </c>
      <c r="J822" s="12" t="str">
        <f>IF(AND(LEN(B822)&gt;0,B822='גליון נתונים-פנימי'!$D$3,MOD(MID(REPT(0,9-LEN(C822))&amp;C822,1,1)+MID("0246813579",MID(REPT(0,9-LEN(C822))&amp;C822,2,1)+1,1)+MID(REPT(0,9-LEN(C822))&amp;C822,3,1)+MID("0246813579",MID(REPT(0,9-LEN(C822))&amp;C822,4,1)+1,1)+MID(REPT(0,9-LEN(C822))&amp;C822,5,1)+MID("0246813579",MID(REPT(0,9-LEN(C822))&amp;C822,6,1)+1,1)+MID(REPT(0,9-LEN(C822))&amp;C822,7,1)+MID("0246813579",MID(REPT(0,9-LEN(C822))&amp;C822,8,1)+1,1)+MID(REPT(0,9-LEN(C822))&amp;C822,9,1),10)=0='גליון נתונים-פנימי'!$F$2,B822='גליון נתונים-פנימי'!$D$3),TRUE,"סוג זיהוי או מספר ת.ז לא תקינים")</f>
        <v>סוג זיהוי או מספר ת.ז לא תקינים</v>
      </c>
      <c r="M822" s="12" t="str">
        <f>IF(OR(I822='גליון נתונים-פנימי'!$F$2,J822='גליון נתונים-פנימי'!$F$2),"","סוג או מס' זיהוי אינם תקינים")</f>
        <v>סוג או מס' זיהוי אינם תקינים</v>
      </c>
      <c r="N822" s="12" t="b">
        <f t="shared" si="38"/>
        <v>0</v>
      </c>
      <c r="O822" s="12" t="b">
        <f t="shared" si="38"/>
        <v>1</v>
      </c>
      <c r="P822" s="12" t="b">
        <f t="shared" si="39"/>
        <v>1</v>
      </c>
    </row>
    <row r="823" spans="1:16" x14ac:dyDescent="0.25">
      <c r="A823" s="12">
        <v>820</v>
      </c>
      <c r="B823" s="12"/>
      <c r="C823" s="13"/>
      <c r="D823" s="12"/>
      <c r="E823" s="12" t="s">
        <v>36</v>
      </c>
      <c r="F823" s="12"/>
      <c r="G823" s="14"/>
      <c r="H823" s="6" t="str">
        <f t="shared" si="37"/>
        <v/>
      </c>
      <c r="I823" s="12" t="str">
        <f>IF(AND(LEN(B823)&gt;0,B823='גליון נתונים-פנימי'!$D$4,LEN(C823)=8),TRUE,"סוג זיהוי או מס' דרכון לא תקין")</f>
        <v>סוג זיהוי או מס' דרכון לא תקין</v>
      </c>
      <c r="J823" s="12" t="str">
        <f>IF(AND(LEN(B823)&gt;0,B823='גליון נתונים-פנימי'!$D$3,MOD(MID(REPT(0,9-LEN(C823))&amp;C823,1,1)+MID("0246813579",MID(REPT(0,9-LEN(C823))&amp;C823,2,1)+1,1)+MID(REPT(0,9-LEN(C823))&amp;C823,3,1)+MID("0246813579",MID(REPT(0,9-LEN(C823))&amp;C823,4,1)+1,1)+MID(REPT(0,9-LEN(C823))&amp;C823,5,1)+MID("0246813579",MID(REPT(0,9-LEN(C823))&amp;C823,6,1)+1,1)+MID(REPT(0,9-LEN(C823))&amp;C823,7,1)+MID("0246813579",MID(REPT(0,9-LEN(C823))&amp;C823,8,1)+1,1)+MID(REPT(0,9-LEN(C823))&amp;C823,9,1),10)=0='גליון נתונים-פנימי'!$F$2,B823='גליון נתונים-פנימי'!$D$3),TRUE,"סוג זיהוי או מספר ת.ז לא תקינים")</f>
        <v>סוג זיהוי או מספר ת.ז לא תקינים</v>
      </c>
      <c r="M823" s="12" t="str">
        <f>IF(OR(I823='גליון נתונים-פנימי'!$F$2,J823='גליון נתונים-פנימי'!$F$2),"","סוג או מס' זיהוי אינם תקינים")</f>
        <v>סוג או מס' זיהוי אינם תקינים</v>
      </c>
      <c r="N823" s="12" t="b">
        <f t="shared" si="38"/>
        <v>0</v>
      </c>
      <c r="O823" s="12" t="b">
        <f t="shared" si="38"/>
        <v>1</v>
      </c>
      <c r="P823" s="12" t="b">
        <f t="shared" si="39"/>
        <v>1</v>
      </c>
    </row>
    <row r="824" spans="1:16" x14ac:dyDescent="0.25">
      <c r="A824" s="12">
        <v>821</v>
      </c>
      <c r="B824" s="12"/>
      <c r="C824" s="13"/>
      <c r="D824" s="12"/>
      <c r="E824" s="12" t="s">
        <v>36</v>
      </c>
      <c r="F824" s="12"/>
      <c r="G824" s="14"/>
      <c r="H824" s="6" t="str">
        <f t="shared" si="37"/>
        <v/>
      </c>
      <c r="I824" s="12" t="str">
        <f>IF(AND(LEN(B824)&gt;0,B824='גליון נתונים-פנימי'!$D$4,LEN(C824)=8),TRUE,"סוג זיהוי או מס' דרכון לא תקין")</f>
        <v>סוג זיהוי או מס' דרכון לא תקין</v>
      </c>
      <c r="J824" s="12" t="str">
        <f>IF(AND(LEN(B824)&gt;0,B824='גליון נתונים-פנימי'!$D$3,MOD(MID(REPT(0,9-LEN(C824))&amp;C824,1,1)+MID("0246813579",MID(REPT(0,9-LEN(C824))&amp;C824,2,1)+1,1)+MID(REPT(0,9-LEN(C824))&amp;C824,3,1)+MID("0246813579",MID(REPT(0,9-LEN(C824))&amp;C824,4,1)+1,1)+MID(REPT(0,9-LEN(C824))&amp;C824,5,1)+MID("0246813579",MID(REPT(0,9-LEN(C824))&amp;C824,6,1)+1,1)+MID(REPT(0,9-LEN(C824))&amp;C824,7,1)+MID("0246813579",MID(REPT(0,9-LEN(C824))&amp;C824,8,1)+1,1)+MID(REPT(0,9-LEN(C824))&amp;C824,9,1),10)=0='גליון נתונים-פנימי'!$F$2,B824='גליון נתונים-פנימי'!$D$3),TRUE,"סוג זיהוי או מספר ת.ז לא תקינים")</f>
        <v>סוג זיהוי או מספר ת.ז לא תקינים</v>
      </c>
      <c r="M824" s="12" t="str">
        <f>IF(OR(I824='גליון נתונים-פנימי'!$F$2,J824='גליון נתונים-פנימי'!$F$2),"","סוג או מס' זיהוי אינם תקינים")</f>
        <v>סוג או מס' זיהוי אינם תקינים</v>
      </c>
      <c r="N824" s="12" t="b">
        <f t="shared" si="38"/>
        <v>0</v>
      </c>
      <c r="O824" s="12" t="b">
        <f t="shared" si="38"/>
        <v>1</v>
      </c>
      <c r="P824" s="12" t="b">
        <f t="shared" si="39"/>
        <v>1</v>
      </c>
    </row>
    <row r="825" spans="1:16" x14ac:dyDescent="0.25">
      <c r="A825" s="12">
        <v>822</v>
      </c>
      <c r="B825" s="12"/>
      <c r="C825" s="13"/>
      <c r="D825" s="12"/>
      <c r="E825" s="12" t="s">
        <v>36</v>
      </c>
      <c r="F825" s="12"/>
      <c r="G825" s="14"/>
      <c r="H825" s="6" t="str">
        <f t="shared" si="37"/>
        <v/>
      </c>
      <c r="I825" s="12" t="str">
        <f>IF(AND(LEN(B825)&gt;0,B825='גליון נתונים-פנימי'!$D$4,LEN(C825)=8),TRUE,"סוג זיהוי או מס' דרכון לא תקין")</f>
        <v>סוג זיהוי או מס' דרכון לא תקין</v>
      </c>
      <c r="J825" s="12" t="str">
        <f>IF(AND(LEN(B825)&gt;0,B825='גליון נתונים-פנימי'!$D$3,MOD(MID(REPT(0,9-LEN(C825))&amp;C825,1,1)+MID("0246813579",MID(REPT(0,9-LEN(C825))&amp;C825,2,1)+1,1)+MID(REPT(0,9-LEN(C825))&amp;C825,3,1)+MID("0246813579",MID(REPT(0,9-LEN(C825))&amp;C825,4,1)+1,1)+MID(REPT(0,9-LEN(C825))&amp;C825,5,1)+MID("0246813579",MID(REPT(0,9-LEN(C825))&amp;C825,6,1)+1,1)+MID(REPT(0,9-LEN(C825))&amp;C825,7,1)+MID("0246813579",MID(REPT(0,9-LEN(C825))&amp;C825,8,1)+1,1)+MID(REPT(0,9-LEN(C825))&amp;C825,9,1),10)=0='גליון נתונים-פנימי'!$F$2,B825='גליון נתונים-פנימי'!$D$3),TRUE,"סוג זיהוי או מספר ת.ז לא תקינים")</f>
        <v>סוג זיהוי או מספר ת.ז לא תקינים</v>
      </c>
      <c r="M825" s="12" t="str">
        <f>IF(OR(I825='גליון נתונים-פנימי'!$F$2,J825='גליון נתונים-פנימי'!$F$2),"","סוג או מס' זיהוי אינם תקינים")</f>
        <v>סוג או מס' זיהוי אינם תקינים</v>
      </c>
      <c r="N825" s="12" t="b">
        <f t="shared" si="38"/>
        <v>0</v>
      </c>
      <c r="O825" s="12" t="b">
        <f t="shared" si="38"/>
        <v>1</v>
      </c>
      <c r="P825" s="12" t="b">
        <f t="shared" si="39"/>
        <v>1</v>
      </c>
    </row>
    <row r="826" spans="1:16" x14ac:dyDescent="0.25">
      <c r="A826" s="12">
        <v>823</v>
      </c>
      <c r="B826" s="12"/>
      <c r="C826" s="13"/>
      <c r="D826" s="12"/>
      <c r="E826" s="12" t="s">
        <v>36</v>
      </c>
      <c r="F826" s="12"/>
      <c r="G826" s="14"/>
      <c r="H826" s="6" t="str">
        <f t="shared" si="37"/>
        <v/>
      </c>
      <c r="I826" s="12" t="str">
        <f>IF(AND(LEN(B826)&gt;0,B826='גליון נתונים-פנימי'!$D$4,LEN(C826)=8),TRUE,"סוג זיהוי או מס' דרכון לא תקין")</f>
        <v>סוג זיהוי או מס' דרכון לא תקין</v>
      </c>
      <c r="J826" s="12" t="str">
        <f>IF(AND(LEN(B826)&gt;0,B826='גליון נתונים-פנימי'!$D$3,MOD(MID(REPT(0,9-LEN(C826))&amp;C826,1,1)+MID("0246813579",MID(REPT(0,9-LEN(C826))&amp;C826,2,1)+1,1)+MID(REPT(0,9-LEN(C826))&amp;C826,3,1)+MID("0246813579",MID(REPT(0,9-LEN(C826))&amp;C826,4,1)+1,1)+MID(REPT(0,9-LEN(C826))&amp;C826,5,1)+MID("0246813579",MID(REPT(0,9-LEN(C826))&amp;C826,6,1)+1,1)+MID(REPT(0,9-LEN(C826))&amp;C826,7,1)+MID("0246813579",MID(REPT(0,9-LEN(C826))&amp;C826,8,1)+1,1)+MID(REPT(0,9-LEN(C826))&amp;C826,9,1),10)=0='גליון נתונים-פנימי'!$F$2,B826='גליון נתונים-פנימי'!$D$3),TRUE,"סוג זיהוי או מספר ת.ז לא תקינים")</f>
        <v>סוג זיהוי או מספר ת.ז לא תקינים</v>
      </c>
      <c r="M826" s="12" t="str">
        <f>IF(OR(I826='גליון נתונים-פנימי'!$F$2,J826='גליון נתונים-פנימי'!$F$2),"","סוג או מס' זיהוי אינם תקינים")</f>
        <v>סוג או מס' זיהוי אינם תקינים</v>
      </c>
      <c r="N826" s="12" t="b">
        <f t="shared" si="38"/>
        <v>0</v>
      </c>
      <c r="O826" s="12" t="b">
        <f t="shared" si="38"/>
        <v>1</v>
      </c>
      <c r="P826" s="12" t="b">
        <f t="shared" si="39"/>
        <v>1</v>
      </c>
    </row>
    <row r="827" spans="1:16" x14ac:dyDescent="0.25">
      <c r="A827" s="12">
        <v>824</v>
      </c>
      <c r="B827" s="12"/>
      <c r="C827" s="13"/>
      <c r="D827" s="12"/>
      <c r="E827" s="12" t="s">
        <v>36</v>
      </c>
      <c r="F827" s="12"/>
      <c r="G827" s="14"/>
      <c r="H827" s="6" t="str">
        <f t="shared" si="37"/>
        <v/>
      </c>
      <c r="I827" s="12" t="str">
        <f>IF(AND(LEN(B827)&gt;0,B827='גליון נתונים-פנימי'!$D$4,LEN(C827)=8),TRUE,"סוג זיהוי או מס' דרכון לא תקין")</f>
        <v>סוג זיהוי או מס' דרכון לא תקין</v>
      </c>
      <c r="J827" s="12" t="str">
        <f>IF(AND(LEN(B827)&gt;0,B827='גליון נתונים-פנימי'!$D$3,MOD(MID(REPT(0,9-LEN(C827))&amp;C827,1,1)+MID("0246813579",MID(REPT(0,9-LEN(C827))&amp;C827,2,1)+1,1)+MID(REPT(0,9-LEN(C827))&amp;C827,3,1)+MID("0246813579",MID(REPT(0,9-LEN(C827))&amp;C827,4,1)+1,1)+MID(REPT(0,9-LEN(C827))&amp;C827,5,1)+MID("0246813579",MID(REPT(0,9-LEN(C827))&amp;C827,6,1)+1,1)+MID(REPT(0,9-LEN(C827))&amp;C827,7,1)+MID("0246813579",MID(REPT(0,9-LEN(C827))&amp;C827,8,1)+1,1)+MID(REPT(0,9-LEN(C827))&amp;C827,9,1),10)=0='גליון נתונים-פנימי'!$F$2,B827='גליון נתונים-פנימי'!$D$3),TRUE,"סוג זיהוי או מספר ת.ז לא תקינים")</f>
        <v>סוג זיהוי או מספר ת.ז לא תקינים</v>
      </c>
      <c r="M827" s="12" t="str">
        <f>IF(OR(I827='גליון נתונים-פנימי'!$F$2,J827='גליון נתונים-פנימי'!$F$2),"","סוג או מס' זיהוי אינם תקינים")</f>
        <v>סוג או מס' זיהוי אינם תקינים</v>
      </c>
      <c r="N827" s="12" t="b">
        <f t="shared" si="38"/>
        <v>0</v>
      </c>
      <c r="O827" s="12" t="b">
        <f t="shared" si="38"/>
        <v>1</v>
      </c>
      <c r="P827" s="12" t="b">
        <f t="shared" si="39"/>
        <v>1</v>
      </c>
    </row>
    <row r="828" spans="1:16" x14ac:dyDescent="0.25">
      <c r="A828" s="12">
        <v>825</v>
      </c>
      <c r="B828" s="12"/>
      <c r="C828" s="13"/>
      <c r="D828" s="12"/>
      <c r="E828" s="12" t="s">
        <v>36</v>
      </c>
      <c r="F828" s="12"/>
      <c r="G828" s="14"/>
      <c r="H828" s="6" t="str">
        <f t="shared" si="37"/>
        <v/>
      </c>
      <c r="I828" s="12" t="str">
        <f>IF(AND(LEN(B828)&gt;0,B828='גליון נתונים-פנימי'!$D$4,LEN(C828)=8),TRUE,"סוג זיהוי או מס' דרכון לא תקין")</f>
        <v>סוג זיהוי או מס' דרכון לא תקין</v>
      </c>
      <c r="J828" s="12" t="str">
        <f>IF(AND(LEN(B828)&gt;0,B828='גליון נתונים-פנימי'!$D$3,MOD(MID(REPT(0,9-LEN(C828))&amp;C828,1,1)+MID("0246813579",MID(REPT(0,9-LEN(C828))&amp;C828,2,1)+1,1)+MID(REPT(0,9-LEN(C828))&amp;C828,3,1)+MID("0246813579",MID(REPT(0,9-LEN(C828))&amp;C828,4,1)+1,1)+MID(REPT(0,9-LEN(C828))&amp;C828,5,1)+MID("0246813579",MID(REPT(0,9-LEN(C828))&amp;C828,6,1)+1,1)+MID(REPT(0,9-LEN(C828))&amp;C828,7,1)+MID("0246813579",MID(REPT(0,9-LEN(C828))&amp;C828,8,1)+1,1)+MID(REPT(0,9-LEN(C828))&amp;C828,9,1),10)=0='גליון נתונים-פנימי'!$F$2,B828='גליון נתונים-פנימי'!$D$3),TRUE,"סוג זיהוי או מספר ת.ז לא תקינים")</f>
        <v>סוג זיהוי או מספר ת.ז לא תקינים</v>
      </c>
      <c r="M828" s="12" t="str">
        <f>IF(OR(I828='גליון נתונים-פנימי'!$F$2,J828='גליון נתונים-פנימי'!$F$2),"","סוג או מס' זיהוי אינם תקינים")</f>
        <v>סוג או מס' זיהוי אינם תקינים</v>
      </c>
      <c r="N828" s="12" t="b">
        <f t="shared" si="38"/>
        <v>0</v>
      </c>
      <c r="O828" s="12" t="b">
        <f t="shared" si="38"/>
        <v>1</v>
      </c>
      <c r="P828" s="12" t="b">
        <f t="shared" si="39"/>
        <v>1</v>
      </c>
    </row>
    <row r="829" spans="1:16" x14ac:dyDescent="0.25">
      <c r="A829" s="12">
        <v>826</v>
      </c>
      <c r="B829" s="12"/>
      <c r="C829" s="13"/>
      <c r="D829" s="12"/>
      <c r="E829" s="12" t="s">
        <v>36</v>
      </c>
      <c r="F829" s="12"/>
      <c r="G829" s="14"/>
      <c r="H829" s="6" t="str">
        <f t="shared" si="37"/>
        <v/>
      </c>
      <c r="I829" s="12" t="str">
        <f>IF(AND(LEN(B829)&gt;0,B829='גליון נתונים-פנימי'!$D$4,LEN(C829)=8),TRUE,"סוג זיהוי או מס' דרכון לא תקין")</f>
        <v>סוג זיהוי או מס' דרכון לא תקין</v>
      </c>
      <c r="J829" s="12" t="str">
        <f>IF(AND(LEN(B829)&gt;0,B829='גליון נתונים-פנימי'!$D$3,MOD(MID(REPT(0,9-LEN(C829))&amp;C829,1,1)+MID("0246813579",MID(REPT(0,9-LEN(C829))&amp;C829,2,1)+1,1)+MID(REPT(0,9-LEN(C829))&amp;C829,3,1)+MID("0246813579",MID(REPT(0,9-LEN(C829))&amp;C829,4,1)+1,1)+MID(REPT(0,9-LEN(C829))&amp;C829,5,1)+MID("0246813579",MID(REPT(0,9-LEN(C829))&amp;C829,6,1)+1,1)+MID(REPT(0,9-LEN(C829))&amp;C829,7,1)+MID("0246813579",MID(REPT(0,9-LEN(C829))&amp;C829,8,1)+1,1)+MID(REPT(0,9-LEN(C829))&amp;C829,9,1),10)=0='גליון נתונים-פנימי'!$F$2,B829='גליון נתונים-פנימי'!$D$3),TRUE,"סוג זיהוי או מספר ת.ז לא תקינים")</f>
        <v>סוג זיהוי או מספר ת.ז לא תקינים</v>
      </c>
      <c r="M829" s="12" t="str">
        <f>IF(OR(I829='גליון נתונים-פנימי'!$F$2,J829='גליון נתונים-פנימי'!$F$2),"","סוג או מס' זיהוי אינם תקינים")</f>
        <v>סוג או מס' זיהוי אינם תקינים</v>
      </c>
      <c r="N829" s="12" t="b">
        <f t="shared" si="38"/>
        <v>0</v>
      </c>
      <c r="O829" s="12" t="b">
        <f t="shared" si="38"/>
        <v>1</v>
      </c>
      <c r="P829" s="12" t="b">
        <f t="shared" si="39"/>
        <v>1</v>
      </c>
    </row>
    <row r="830" spans="1:16" x14ac:dyDescent="0.25">
      <c r="A830" s="12">
        <v>827</v>
      </c>
      <c r="B830" s="12"/>
      <c r="C830" s="13"/>
      <c r="D830" s="12"/>
      <c r="E830" s="12" t="s">
        <v>36</v>
      </c>
      <c r="F830" s="12"/>
      <c r="G830" s="14"/>
      <c r="H830" s="6" t="str">
        <f t="shared" si="37"/>
        <v/>
      </c>
      <c r="I830" s="12" t="str">
        <f>IF(AND(LEN(B830)&gt;0,B830='גליון נתונים-פנימי'!$D$4,LEN(C830)=8),TRUE,"סוג זיהוי או מס' דרכון לא תקין")</f>
        <v>סוג זיהוי או מס' דרכון לא תקין</v>
      </c>
      <c r="J830" s="12" t="str">
        <f>IF(AND(LEN(B830)&gt;0,B830='גליון נתונים-פנימי'!$D$3,MOD(MID(REPT(0,9-LEN(C830))&amp;C830,1,1)+MID("0246813579",MID(REPT(0,9-LEN(C830))&amp;C830,2,1)+1,1)+MID(REPT(0,9-LEN(C830))&amp;C830,3,1)+MID("0246813579",MID(REPT(0,9-LEN(C830))&amp;C830,4,1)+1,1)+MID(REPT(0,9-LEN(C830))&amp;C830,5,1)+MID("0246813579",MID(REPT(0,9-LEN(C830))&amp;C830,6,1)+1,1)+MID(REPT(0,9-LEN(C830))&amp;C830,7,1)+MID("0246813579",MID(REPT(0,9-LEN(C830))&amp;C830,8,1)+1,1)+MID(REPT(0,9-LEN(C830))&amp;C830,9,1),10)=0='גליון נתונים-פנימי'!$F$2,B830='גליון נתונים-פנימי'!$D$3),TRUE,"סוג זיהוי או מספר ת.ז לא תקינים")</f>
        <v>סוג זיהוי או מספר ת.ז לא תקינים</v>
      </c>
      <c r="M830" s="12" t="str">
        <f>IF(OR(I830='גליון נתונים-פנימי'!$F$2,J830='גליון נתונים-פנימי'!$F$2),"","סוג או מס' זיהוי אינם תקינים")</f>
        <v>סוג או מס' זיהוי אינם תקינים</v>
      </c>
      <c r="N830" s="12" t="b">
        <f t="shared" si="38"/>
        <v>0</v>
      </c>
      <c r="O830" s="12" t="b">
        <f t="shared" si="38"/>
        <v>1</v>
      </c>
      <c r="P830" s="12" t="b">
        <f t="shared" si="39"/>
        <v>1</v>
      </c>
    </row>
    <row r="831" spans="1:16" x14ac:dyDescent="0.25">
      <c r="A831" s="12">
        <v>828</v>
      </c>
      <c r="B831" s="12"/>
      <c r="C831" s="13"/>
      <c r="D831" s="12"/>
      <c r="E831" s="12" t="s">
        <v>36</v>
      </c>
      <c r="F831" s="12"/>
      <c r="G831" s="14"/>
      <c r="H831" s="6" t="str">
        <f t="shared" si="37"/>
        <v/>
      </c>
      <c r="I831" s="12" t="str">
        <f>IF(AND(LEN(B831)&gt;0,B831='גליון נתונים-פנימי'!$D$4,LEN(C831)=8),TRUE,"סוג זיהוי או מס' דרכון לא תקין")</f>
        <v>סוג זיהוי או מס' דרכון לא תקין</v>
      </c>
      <c r="J831" s="12" t="str">
        <f>IF(AND(LEN(B831)&gt;0,B831='גליון נתונים-פנימי'!$D$3,MOD(MID(REPT(0,9-LEN(C831))&amp;C831,1,1)+MID("0246813579",MID(REPT(0,9-LEN(C831))&amp;C831,2,1)+1,1)+MID(REPT(0,9-LEN(C831))&amp;C831,3,1)+MID("0246813579",MID(REPT(0,9-LEN(C831))&amp;C831,4,1)+1,1)+MID(REPT(0,9-LEN(C831))&amp;C831,5,1)+MID("0246813579",MID(REPT(0,9-LEN(C831))&amp;C831,6,1)+1,1)+MID(REPT(0,9-LEN(C831))&amp;C831,7,1)+MID("0246813579",MID(REPT(0,9-LEN(C831))&amp;C831,8,1)+1,1)+MID(REPT(0,9-LEN(C831))&amp;C831,9,1),10)=0='גליון נתונים-פנימי'!$F$2,B831='גליון נתונים-פנימי'!$D$3),TRUE,"סוג זיהוי או מספר ת.ז לא תקינים")</f>
        <v>סוג זיהוי או מספר ת.ז לא תקינים</v>
      </c>
      <c r="M831" s="12" t="str">
        <f>IF(OR(I831='גליון נתונים-פנימי'!$F$2,J831='גליון נתונים-פנימי'!$F$2),"","סוג או מס' זיהוי אינם תקינים")</f>
        <v>סוג או מס' זיהוי אינם תקינים</v>
      </c>
      <c r="N831" s="12" t="b">
        <f t="shared" si="38"/>
        <v>0</v>
      </c>
      <c r="O831" s="12" t="b">
        <f t="shared" si="38"/>
        <v>1</v>
      </c>
      <c r="P831" s="12" t="b">
        <f t="shared" si="39"/>
        <v>1</v>
      </c>
    </row>
    <row r="832" spans="1:16" x14ac:dyDescent="0.25">
      <c r="A832" s="12">
        <v>829</v>
      </c>
      <c r="B832" s="12"/>
      <c r="C832" s="13"/>
      <c r="D832" s="12"/>
      <c r="E832" s="12" t="s">
        <v>36</v>
      </c>
      <c r="F832" s="12"/>
      <c r="G832" s="14"/>
      <c r="H832" s="6" t="str">
        <f t="shared" si="37"/>
        <v/>
      </c>
      <c r="I832" s="12" t="str">
        <f>IF(AND(LEN(B832)&gt;0,B832='גליון נתונים-פנימי'!$D$4,LEN(C832)=8),TRUE,"סוג זיהוי או מס' דרכון לא תקין")</f>
        <v>סוג זיהוי או מס' דרכון לא תקין</v>
      </c>
      <c r="J832" s="12" t="str">
        <f>IF(AND(LEN(B832)&gt;0,B832='גליון נתונים-פנימי'!$D$3,MOD(MID(REPT(0,9-LEN(C832))&amp;C832,1,1)+MID("0246813579",MID(REPT(0,9-LEN(C832))&amp;C832,2,1)+1,1)+MID(REPT(0,9-LEN(C832))&amp;C832,3,1)+MID("0246813579",MID(REPT(0,9-LEN(C832))&amp;C832,4,1)+1,1)+MID(REPT(0,9-LEN(C832))&amp;C832,5,1)+MID("0246813579",MID(REPT(0,9-LEN(C832))&amp;C832,6,1)+1,1)+MID(REPT(0,9-LEN(C832))&amp;C832,7,1)+MID("0246813579",MID(REPT(0,9-LEN(C832))&amp;C832,8,1)+1,1)+MID(REPT(0,9-LEN(C832))&amp;C832,9,1),10)=0='גליון נתונים-פנימי'!$F$2,B832='גליון נתונים-פנימי'!$D$3),TRUE,"סוג זיהוי או מספר ת.ז לא תקינים")</f>
        <v>סוג זיהוי או מספר ת.ז לא תקינים</v>
      </c>
      <c r="M832" s="12" t="str">
        <f>IF(OR(I832='גליון נתונים-פנימי'!$F$2,J832='גליון נתונים-פנימי'!$F$2),"","סוג או מס' זיהוי אינם תקינים")</f>
        <v>סוג או מס' זיהוי אינם תקינים</v>
      </c>
      <c r="N832" s="12" t="b">
        <f t="shared" si="38"/>
        <v>0</v>
      </c>
      <c r="O832" s="12" t="b">
        <f t="shared" si="38"/>
        <v>1</v>
      </c>
      <c r="P832" s="12" t="b">
        <f t="shared" si="39"/>
        <v>1</v>
      </c>
    </row>
    <row r="833" spans="1:16" x14ac:dyDescent="0.25">
      <c r="A833" s="12">
        <v>830</v>
      </c>
      <c r="B833" s="12"/>
      <c r="C833" s="13"/>
      <c r="D833" s="12"/>
      <c r="E833" s="12" t="s">
        <v>36</v>
      </c>
      <c r="F833" s="12"/>
      <c r="G833" s="14"/>
      <c r="H833" s="6" t="str">
        <f t="shared" si="37"/>
        <v/>
      </c>
      <c r="I833" s="12" t="str">
        <f>IF(AND(LEN(B833)&gt;0,B833='גליון נתונים-פנימי'!$D$4,LEN(C833)=8),TRUE,"סוג זיהוי או מס' דרכון לא תקין")</f>
        <v>סוג זיהוי או מס' דרכון לא תקין</v>
      </c>
      <c r="J833" s="12" t="str">
        <f>IF(AND(LEN(B833)&gt;0,B833='גליון נתונים-פנימי'!$D$3,MOD(MID(REPT(0,9-LEN(C833))&amp;C833,1,1)+MID("0246813579",MID(REPT(0,9-LEN(C833))&amp;C833,2,1)+1,1)+MID(REPT(0,9-LEN(C833))&amp;C833,3,1)+MID("0246813579",MID(REPT(0,9-LEN(C833))&amp;C833,4,1)+1,1)+MID(REPT(0,9-LEN(C833))&amp;C833,5,1)+MID("0246813579",MID(REPT(0,9-LEN(C833))&amp;C833,6,1)+1,1)+MID(REPT(0,9-LEN(C833))&amp;C833,7,1)+MID("0246813579",MID(REPT(0,9-LEN(C833))&amp;C833,8,1)+1,1)+MID(REPT(0,9-LEN(C833))&amp;C833,9,1),10)=0='גליון נתונים-פנימי'!$F$2,B833='גליון נתונים-פנימי'!$D$3),TRUE,"סוג זיהוי או מספר ת.ז לא תקינים")</f>
        <v>סוג זיהוי או מספר ת.ז לא תקינים</v>
      </c>
      <c r="M833" s="12" t="str">
        <f>IF(OR(I833='גליון נתונים-פנימי'!$F$2,J833='גליון נתונים-פנימי'!$F$2),"","סוג או מס' זיהוי אינם תקינים")</f>
        <v>סוג או מס' זיהוי אינם תקינים</v>
      </c>
      <c r="N833" s="12" t="b">
        <f t="shared" si="38"/>
        <v>0</v>
      </c>
      <c r="O833" s="12" t="b">
        <f t="shared" si="38"/>
        <v>1</v>
      </c>
      <c r="P833" s="12" t="b">
        <f t="shared" si="39"/>
        <v>1</v>
      </c>
    </row>
    <row r="834" spans="1:16" x14ac:dyDescent="0.25">
      <c r="A834" s="12">
        <v>831</v>
      </c>
      <c r="B834" s="12"/>
      <c r="C834" s="13"/>
      <c r="D834" s="12"/>
      <c r="E834" s="12" t="s">
        <v>36</v>
      </c>
      <c r="F834" s="12"/>
      <c r="G834" s="14"/>
      <c r="H834" s="6" t="str">
        <f t="shared" si="37"/>
        <v/>
      </c>
      <c r="I834" s="12" t="str">
        <f>IF(AND(LEN(B834)&gt;0,B834='גליון נתונים-פנימי'!$D$4,LEN(C834)=8),TRUE,"סוג זיהוי או מס' דרכון לא תקין")</f>
        <v>סוג זיהוי או מס' דרכון לא תקין</v>
      </c>
      <c r="J834" s="12" t="str">
        <f>IF(AND(LEN(B834)&gt;0,B834='גליון נתונים-פנימי'!$D$3,MOD(MID(REPT(0,9-LEN(C834))&amp;C834,1,1)+MID("0246813579",MID(REPT(0,9-LEN(C834))&amp;C834,2,1)+1,1)+MID(REPT(0,9-LEN(C834))&amp;C834,3,1)+MID("0246813579",MID(REPT(0,9-LEN(C834))&amp;C834,4,1)+1,1)+MID(REPT(0,9-LEN(C834))&amp;C834,5,1)+MID("0246813579",MID(REPT(0,9-LEN(C834))&amp;C834,6,1)+1,1)+MID(REPT(0,9-LEN(C834))&amp;C834,7,1)+MID("0246813579",MID(REPT(0,9-LEN(C834))&amp;C834,8,1)+1,1)+MID(REPT(0,9-LEN(C834))&amp;C834,9,1),10)=0='גליון נתונים-פנימי'!$F$2,B834='גליון נתונים-פנימי'!$D$3),TRUE,"סוג זיהוי או מספר ת.ז לא תקינים")</f>
        <v>סוג זיהוי או מספר ת.ז לא תקינים</v>
      </c>
      <c r="M834" s="12" t="str">
        <f>IF(OR(I834='גליון נתונים-פנימי'!$F$2,J834='גליון נתונים-פנימי'!$F$2),"","סוג או מס' זיהוי אינם תקינים")</f>
        <v>סוג או מס' זיהוי אינם תקינים</v>
      </c>
      <c r="N834" s="12" t="b">
        <f t="shared" si="38"/>
        <v>0</v>
      </c>
      <c r="O834" s="12" t="b">
        <f t="shared" si="38"/>
        <v>1</v>
      </c>
      <c r="P834" s="12" t="b">
        <f t="shared" si="39"/>
        <v>1</v>
      </c>
    </row>
    <row r="835" spans="1:16" x14ac:dyDescent="0.25">
      <c r="A835" s="12">
        <v>832</v>
      </c>
      <c r="B835" s="12"/>
      <c r="C835" s="13"/>
      <c r="D835" s="12"/>
      <c r="E835" s="12" t="s">
        <v>36</v>
      </c>
      <c r="F835" s="12"/>
      <c r="G835" s="14"/>
      <c r="H835" s="6" t="str">
        <f t="shared" si="37"/>
        <v/>
      </c>
      <c r="I835" s="12" t="str">
        <f>IF(AND(LEN(B835)&gt;0,B835='גליון נתונים-פנימי'!$D$4,LEN(C835)=8),TRUE,"סוג זיהוי או מס' דרכון לא תקין")</f>
        <v>סוג זיהוי או מס' דרכון לא תקין</v>
      </c>
      <c r="J835" s="12" t="str">
        <f>IF(AND(LEN(B835)&gt;0,B835='גליון נתונים-פנימי'!$D$3,MOD(MID(REPT(0,9-LEN(C835))&amp;C835,1,1)+MID("0246813579",MID(REPT(0,9-LEN(C835))&amp;C835,2,1)+1,1)+MID(REPT(0,9-LEN(C835))&amp;C835,3,1)+MID("0246813579",MID(REPT(0,9-LEN(C835))&amp;C835,4,1)+1,1)+MID(REPT(0,9-LEN(C835))&amp;C835,5,1)+MID("0246813579",MID(REPT(0,9-LEN(C835))&amp;C835,6,1)+1,1)+MID(REPT(0,9-LEN(C835))&amp;C835,7,1)+MID("0246813579",MID(REPT(0,9-LEN(C835))&amp;C835,8,1)+1,1)+MID(REPT(0,9-LEN(C835))&amp;C835,9,1),10)=0='גליון נתונים-פנימי'!$F$2,B835='גליון נתונים-פנימי'!$D$3),TRUE,"סוג זיהוי או מספר ת.ז לא תקינים")</f>
        <v>סוג זיהוי או מספר ת.ז לא תקינים</v>
      </c>
      <c r="M835" s="12" t="str">
        <f>IF(OR(I835='גליון נתונים-פנימי'!$F$2,J835='גליון נתונים-פנימי'!$F$2),"","סוג או מס' זיהוי אינם תקינים")</f>
        <v>סוג או מס' זיהוי אינם תקינים</v>
      </c>
      <c r="N835" s="12" t="b">
        <f t="shared" si="38"/>
        <v>0</v>
      </c>
      <c r="O835" s="12" t="b">
        <f t="shared" si="38"/>
        <v>1</v>
      </c>
      <c r="P835" s="12" t="b">
        <f t="shared" si="39"/>
        <v>1</v>
      </c>
    </row>
    <row r="836" spans="1:16" x14ac:dyDescent="0.25">
      <c r="A836" s="12">
        <v>833</v>
      </c>
      <c r="B836" s="12"/>
      <c r="C836" s="13"/>
      <c r="D836" s="12"/>
      <c r="E836" s="12" t="s">
        <v>36</v>
      </c>
      <c r="F836" s="12"/>
      <c r="G836" s="14"/>
      <c r="H836" s="6" t="str">
        <f t="shared" si="37"/>
        <v/>
      </c>
      <c r="I836" s="12" t="str">
        <f>IF(AND(LEN(B836)&gt;0,B836='גליון נתונים-פנימי'!$D$4,LEN(C836)=8),TRUE,"סוג זיהוי או מס' דרכון לא תקין")</f>
        <v>סוג זיהוי או מס' דרכון לא תקין</v>
      </c>
      <c r="J836" s="12" t="str">
        <f>IF(AND(LEN(B836)&gt;0,B836='גליון נתונים-פנימי'!$D$3,MOD(MID(REPT(0,9-LEN(C836))&amp;C836,1,1)+MID("0246813579",MID(REPT(0,9-LEN(C836))&amp;C836,2,1)+1,1)+MID(REPT(0,9-LEN(C836))&amp;C836,3,1)+MID("0246813579",MID(REPT(0,9-LEN(C836))&amp;C836,4,1)+1,1)+MID(REPT(0,9-LEN(C836))&amp;C836,5,1)+MID("0246813579",MID(REPT(0,9-LEN(C836))&amp;C836,6,1)+1,1)+MID(REPT(0,9-LEN(C836))&amp;C836,7,1)+MID("0246813579",MID(REPT(0,9-LEN(C836))&amp;C836,8,1)+1,1)+MID(REPT(0,9-LEN(C836))&amp;C836,9,1),10)=0='גליון נתונים-פנימי'!$F$2,B836='גליון נתונים-פנימי'!$D$3),TRUE,"סוג זיהוי או מספר ת.ז לא תקינים")</f>
        <v>סוג זיהוי או מספר ת.ז לא תקינים</v>
      </c>
      <c r="M836" s="12" t="str">
        <f>IF(OR(I836='גליון נתונים-פנימי'!$F$2,J836='גליון נתונים-פנימי'!$F$2),"","סוג או מס' זיהוי אינם תקינים")</f>
        <v>סוג או מס' זיהוי אינם תקינים</v>
      </c>
      <c r="N836" s="12" t="b">
        <f t="shared" si="38"/>
        <v>0</v>
      </c>
      <c r="O836" s="12" t="b">
        <f t="shared" si="38"/>
        <v>1</v>
      </c>
      <c r="P836" s="12" t="b">
        <f t="shared" si="39"/>
        <v>1</v>
      </c>
    </row>
    <row r="837" spans="1:16" x14ac:dyDescent="0.25">
      <c r="A837" s="12">
        <v>834</v>
      </c>
      <c r="B837" s="12"/>
      <c r="C837" s="13"/>
      <c r="D837" s="12"/>
      <c r="E837" s="12" t="s">
        <v>36</v>
      </c>
      <c r="F837" s="12"/>
      <c r="G837" s="14"/>
      <c r="H837" s="6" t="str">
        <f t="shared" ref="H837:H900" si="40">IF(C837="","",M837)</f>
        <v/>
      </c>
      <c r="I837" s="12" t="str">
        <f>IF(AND(LEN(B837)&gt;0,B837='גליון נתונים-פנימי'!$D$4,LEN(C837)=8),TRUE,"סוג זיהוי או מס' דרכון לא תקין")</f>
        <v>סוג זיהוי או מס' דרכון לא תקין</v>
      </c>
      <c r="J837" s="12" t="str">
        <f>IF(AND(LEN(B837)&gt;0,B837='גליון נתונים-פנימי'!$D$3,MOD(MID(REPT(0,9-LEN(C837))&amp;C837,1,1)+MID("0246813579",MID(REPT(0,9-LEN(C837))&amp;C837,2,1)+1,1)+MID(REPT(0,9-LEN(C837))&amp;C837,3,1)+MID("0246813579",MID(REPT(0,9-LEN(C837))&amp;C837,4,1)+1,1)+MID(REPT(0,9-LEN(C837))&amp;C837,5,1)+MID("0246813579",MID(REPT(0,9-LEN(C837))&amp;C837,6,1)+1,1)+MID(REPT(0,9-LEN(C837))&amp;C837,7,1)+MID("0246813579",MID(REPT(0,9-LEN(C837))&amp;C837,8,1)+1,1)+MID(REPT(0,9-LEN(C837))&amp;C837,9,1),10)=0='גליון נתונים-פנימי'!$F$2,B837='גליון נתונים-פנימי'!$D$3),TRUE,"סוג זיהוי או מספר ת.ז לא תקינים")</f>
        <v>סוג זיהוי או מספר ת.ז לא תקינים</v>
      </c>
      <c r="M837" s="12" t="str">
        <f>IF(OR(I837='גליון נתונים-פנימי'!$F$2,J837='גליון נתונים-פנימי'!$F$2),"","סוג או מס' זיהוי אינם תקינים")</f>
        <v>סוג או מס' זיהוי אינם תקינים</v>
      </c>
      <c r="N837" s="12" t="b">
        <f t="shared" ref="N837:O900" si="41">IF(ISTEXT(D837),TRUE,FALSE)</f>
        <v>0</v>
      </c>
      <c r="O837" s="12" t="b">
        <f t="shared" si="41"/>
        <v>1</v>
      </c>
      <c r="P837" s="12" t="b">
        <f t="shared" ref="P837:P900" si="42">IF(LEN(G837)&lt;11,TRUE,FALSE)</f>
        <v>1</v>
      </c>
    </row>
    <row r="838" spans="1:16" x14ac:dyDescent="0.25">
      <c r="A838" s="12">
        <v>835</v>
      </c>
      <c r="B838" s="12"/>
      <c r="C838" s="13"/>
      <c r="D838" s="12"/>
      <c r="E838" s="12" t="s">
        <v>36</v>
      </c>
      <c r="F838" s="12"/>
      <c r="G838" s="14"/>
      <c r="H838" s="6" t="str">
        <f t="shared" si="40"/>
        <v/>
      </c>
      <c r="I838" s="12" t="str">
        <f>IF(AND(LEN(B838)&gt;0,B838='גליון נתונים-פנימי'!$D$4,LEN(C838)=8),TRUE,"סוג זיהוי או מס' דרכון לא תקין")</f>
        <v>סוג זיהוי או מס' דרכון לא תקין</v>
      </c>
      <c r="J838" s="12" t="str">
        <f>IF(AND(LEN(B838)&gt;0,B838='גליון נתונים-פנימי'!$D$3,MOD(MID(REPT(0,9-LEN(C838))&amp;C838,1,1)+MID("0246813579",MID(REPT(0,9-LEN(C838))&amp;C838,2,1)+1,1)+MID(REPT(0,9-LEN(C838))&amp;C838,3,1)+MID("0246813579",MID(REPT(0,9-LEN(C838))&amp;C838,4,1)+1,1)+MID(REPT(0,9-LEN(C838))&amp;C838,5,1)+MID("0246813579",MID(REPT(0,9-LEN(C838))&amp;C838,6,1)+1,1)+MID(REPT(0,9-LEN(C838))&amp;C838,7,1)+MID("0246813579",MID(REPT(0,9-LEN(C838))&amp;C838,8,1)+1,1)+MID(REPT(0,9-LEN(C838))&amp;C838,9,1),10)=0='גליון נתונים-פנימי'!$F$2,B838='גליון נתונים-פנימי'!$D$3),TRUE,"סוג זיהוי או מספר ת.ז לא תקינים")</f>
        <v>סוג זיהוי או מספר ת.ז לא תקינים</v>
      </c>
      <c r="M838" s="12" t="str">
        <f>IF(OR(I838='גליון נתונים-פנימי'!$F$2,J838='גליון נתונים-פנימי'!$F$2),"","סוג או מס' זיהוי אינם תקינים")</f>
        <v>סוג או מס' זיהוי אינם תקינים</v>
      </c>
      <c r="N838" s="12" t="b">
        <f t="shared" si="41"/>
        <v>0</v>
      </c>
      <c r="O838" s="12" t="b">
        <f t="shared" si="41"/>
        <v>1</v>
      </c>
      <c r="P838" s="12" t="b">
        <f t="shared" si="42"/>
        <v>1</v>
      </c>
    </row>
    <row r="839" spans="1:16" x14ac:dyDescent="0.25">
      <c r="A839" s="12">
        <v>836</v>
      </c>
      <c r="B839" s="12"/>
      <c r="C839" s="13"/>
      <c r="D839" s="12"/>
      <c r="E839" s="12" t="s">
        <v>36</v>
      </c>
      <c r="F839" s="12"/>
      <c r="G839" s="14"/>
      <c r="H839" s="6" t="str">
        <f t="shared" si="40"/>
        <v/>
      </c>
      <c r="I839" s="12" t="str">
        <f>IF(AND(LEN(B839)&gt;0,B839='גליון נתונים-פנימי'!$D$4,LEN(C839)=8),TRUE,"סוג זיהוי או מס' דרכון לא תקין")</f>
        <v>סוג זיהוי או מס' דרכון לא תקין</v>
      </c>
      <c r="J839" s="12" t="str">
        <f>IF(AND(LEN(B839)&gt;0,B839='גליון נתונים-פנימי'!$D$3,MOD(MID(REPT(0,9-LEN(C839))&amp;C839,1,1)+MID("0246813579",MID(REPT(0,9-LEN(C839))&amp;C839,2,1)+1,1)+MID(REPT(0,9-LEN(C839))&amp;C839,3,1)+MID("0246813579",MID(REPT(0,9-LEN(C839))&amp;C839,4,1)+1,1)+MID(REPT(0,9-LEN(C839))&amp;C839,5,1)+MID("0246813579",MID(REPT(0,9-LEN(C839))&amp;C839,6,1)+1,1)+MID(REPT(0,9-LEN(C839))&amp;C839,7,1)+MID("0246813579",MID(REPT(0,9-LEN(C839))&amp;C839,8,1)+1,1)+MID(REPT(0,9-LEN(C839))&amp;C839,9,1),10)=0='גליון נתונים-פנימי'!$F$2,B839='גליון נתונים-פנימי'!$D$3),TRUE,"סוג זיהוי או מספר ת.ז לא תקינים")</f>
        <v>סוג זיהוי או מספר ת.ז לא תקינים</v>
      </c>
      <c r="M839" s="12" t="str">
        <f>IF(OR(I839='גליון נתונים-פנימי'!$F$2,J839='גליון נתונים-פנימי'!$F$2),"","סוג או מס' זיהוי אינם תקינים")</f>
        <v>סוג או מס' זיהוי אינם תקינים</v>
      </c>
      <c r="N839" s="12" t="b">
        <f t="shared" si="41"/>
        <v>0</v>
      </c>
      <c r="O839" s="12" t="b">
        <f t="shared" si="41"/>
        <v>1</v>
      </c>
      <c r="P839" s="12" t="b">
        <f t="shared" si="42"/>
        <v>1</v>
      </c>
    </row>
    <row r="840" spans="1:16" x14ac:dyDescent="0.25">
      <c r="A840" s="12">
        <v>837</v>
      </c>
      <c r="B840" s="12"/>
      <c r="C840" s="13"/>
      <c r="D840" s="12"/>
      <c r="E840" s="12" t="s">
        <v>36</v>
      </c>
      <c r="F840" s="12"/>
      <c r="G840" s="14"/>
      <c r="H840" s="6" t="str">
        <f t="shared" si="40"/>
        <v/>
      </c>
      <c r="I840" s="12" t="str">
        <f>IF(AND(LEN(B840)&gt;0,B840='גליון נתונים-פנימי'!$D$4,LEN(C840)=8),TRUE,"סוג זיהוי או מס' דרכון לא תקין")</f>
        <v>סוג זיהוי או מס' דרכון לא תקין</v>
      </c>
      <c r="J840" s="12" t="str">
        <f>IF(AND(LEN(B840)&gt;0,B840='גליון נתונים-פנימי'!$D$3,MOD(MID(REPT(0,9-LEN(C840))&amp;C840,1,1)+MID("0246813579",MID(REPT(0,9-LEN(C840))&amp;C840,2,1)+1,1)+MID(REPT(0,9-LEN(C840))&amp;C840,3,1)+MID("0246813579",MID(REPT(0,9-LEN(C840))&amp;C840,4,1)+1,1)+MID(REPT(0,9-LEN(C840))&amp;C840,5,1)+MID("0246813579",MID(REPT(0,9-LEN(C840))&amp;C840,6,1)+1,1)+MID(REPT(0,9-LEN(C840))&amp;C840,7,1)+MID("0246813579",MID(REPT(0,9-LEN(C840))&amp;C840,8,1)+1,1)+MID(REPT(0,9-LEN(C840))&amp;C840,9,1),10)=0='גליון נתונים-פנימי'!$F$2,B840='גליון נתונים-פנימי'!$D$3),TRUE,"סוג זיהוי או מספר ת.ז לא תקינים")</f>
        <v>סוג זיהוי או מספר ת.ז לא תקינים</v>
      </c>
      <c r="M840" s="12" t="str">
        <f>IF(OR(I840='גליון נתונים-פנימי'!$F$2,J840='גליון נתונים-פנימי'!$F$2),"","סוג או מס' זיהוי אינם תקינים")</f>
        <v>סוג או מס' זיהוי אינם תקינים</v>
      </c>
      <c r="N840" s="12" t="b">
        <f t="shared" si="41"/>
        <v>0</v>
      </c>
      <c r="O840" s="12" t="b">
        <f t="shared" si="41"/>
        <v>1</v>
      </c>
      <c r="P840" s="12" t="b">
        <f t="shared" si="42"/>
        <v>1</v>
      </c>
    </row>
    <row r="841" spans="1:16" x14ac:dyDescent="0.25">
      <c r="A841" s="12">
        <v>838</v>
      </c>
      <c r="B841" s="12"/>
      <c r="C841" s="13"/>
      <c r="D841" s="12"/>
      <c r="E841" s="12" t="s">
        <v>36</v>
      </c>
      <c r="F841" s="12"/>
      <c r="G841" s="14"/>
      <c r="H841" s="6" t="str">
        <f t="shared" si="40"/>
        <v/>
      </c>
      <c r="I841" s="12" t="str">
        <f>IF(AND(LEN(B841)&gt;0,B841='גליון נתונים-פנימי'!$D$4,LEN(C841)=8),TRUE,"סוג זיהוי או מס' דרכון לא תקין")</f>
        <v>סוג זיהוי או מס' דרכון לא תקין</v>
      </c>
      <c r="J841" s="12" t="str">
        <f>IF(AND(LEN(B841)&gt;0,B841='גליון נתונים-פנימי'!$D$3,MOD(MID(REPT(0,9-LEN(C841))&amp;C841,1,1)+MID("0246813579",MID(REPT(0,9-LEN(C841))&amp;C841,2,1)+1,1)+MID(REPT(0,9-LEN(C841))&amp;C841,3,1)+MID("0246813579",MID(REPT(0,9-LEN(C841))&amp;C841,4,1)+1,1)+MID(REPT(0,9-LEN(C841))&amp;C841,5,1)+MID("0246813579",MID(REPT(0,9-LEN(C841))&amp;C841,6,1)+1,1)+MID(REPT(0,9-LEN(C841))&amp;C841,7,1)+MID("0246813579",MID(REPT(0,9-LEN(C841))&amp;C841,8,1)+1,1)+MID(REPT(0,9-LEN(C841))&amp;C841,9,1),10)=0='גליון נתונים-פנימי'!$F$2,B841='גליון נתונים-פנימי'!$D$3),TRUE,"סוג זיהוי או מספר ת.ז לא תקינים")</f>
        <v>סוג זיהוי או מספר ת.ז לא תקינים</v>
      </c>
      <c r="M841" s="12" t="str">
        <f>IF(OR(I841='גליון נתונים-פנימי'!$F$2,J841='גליון נתונים-פנימי'!$F$2),"","סוג או מס' זיהוי אינם תקינים")</f>
        <v>סוג או מס' זיהוי אינם תקינים</v>
      </c>
      <c r="N841" s="12" t="b">
        <f t="shared" si="41"/>
        <v>0</v>
      </c>
      <c r="O841" s="12" t="b">
        <f t="shared" si="41"/>
        <v>1</v>
      </c>
      <c r="P841" s="12" t="b">
        <f t="shared" si="42"/>
        <v>1</v>
      </c>
    </row>
    <row r="842" spans="1:16" x14ac:dyDescent="0.25">
      <c r="A842" s="12">
        <v>839</v>
      </c>
      <c r="B842" s="12"/>
      <c r="C842" s="13"/>
      <c r="D842" s="12"/>
      <c r="E842" s="12" t="s">
        <v>36</v>
      </c>
      <c r="F842" s="12"/>
      <c r="G842" s="14"/>
      <c r="H842" s="6" t="str">
        <f t="shared" si="40"/>
        <v/>
      </c>
      <c r="I842" s="12" t="str">
        <f>IF(AND(LEN(B842)&gt;0,B842='גליון נתונים-פנימי'!$D$4,LEN(C842)=8),TRUE,"סוג זיהוי או מס' דרכון לא תקין")</f>
        <v>סוג זיהוי או מס' דרכון לא תקין</v>
      </c>
      <c r="J842" s="12" t="str">
        <f>IF(AND(LEN(B842)&gt;0,B842='גליון נתונים-פנימי'!$D$3,MOD(MID(REPT(0,9-LEN(C842))&amp;C842,1,1)+MID("0246813579",MID(REPT(0,9-LEN(C842))&amp;C842,2,1)+1,1)+MID(REPT(0,9-LEN(C842))&amp;C842,3,1)+MID("0246813579",MID(REPT(0,9-LEN(C842))&amp;C842,4,1)+1,1)+MID(REPT(0,9-LEN(C842))&amp;C842,5,1)+MID("0246813579",MID(REPT(0,9-LEN(C842))&amp;C842,6,1)+1,1)+MID(REPT(0,9-LEN(C842))&amp;C842,7,1)+MID("0246813579",MID(REPT(0,9-LEN(C842))&amp;C842,8,1)+1,1)+MID(REPT(0,9-LEN(C842))&amp;C842,9,1),10)=0='גליון נתונים-פנימי'!$F$2,B842='גליון נתונים-פנימי'!$D$3),TRUE,"סוג זיהוי או מספר ת.ז לא תקינים")</f>
        <v>סוג זיהוי או מספר ת.ז לא תקינים</v>
      </c>
      <c r="M842" s="12" t="str">
        <f>IF(OR(I842='גליון נתונים-פנימי'!$F$2,J842='גליון נתונים-פנימי'!$F$2),"","סוג או מס' זיהוי אינם תקינים")</f>
        <v>סוג או מס' זיהוי אינם תקינים</v>
      </c>
      <c r="N842" s="12" t="b">
        <f t="shared" si="41"/>
        <v>0</v>
      </c>
      <c r="O842" s="12" t="b">
        <f t="shared" si="41"/>
        <v>1</v>
      </c>
      <c r="P842" s="12" t="b">
        <f t="shared" si="42"/>
        <v>1</v>
      </c>
    </row>
    <row r="843" spans="1:16" x14ac:dyDescent="0.25">
      <c r="A843" s="12">
        <v>840</v>
      </c>
      <c r="B843" s="12"/>
      <c r="C843" s="13"/>
      <c r="D843" s="12"/>
      <c r="E843" s="12" t="s">
        <v>36</v>
      </c>
      <c r="F843" s="12"/>
      <c r="G843" s="14"/>
      <c r="H843" s="6" t="str">
        <f t="shared" si="40"/>
        <v/>
      </c>
      <c r="I843" s="12" t="str">
        <f>IF(AND(LEN(B843)&gt;0,B843='גליון נתונים-פנימי'!$D$4,LEN(C843)=8),TRUE,"סוג זיהוי או מס' דרכון לא תקין")</f>
        <v>סוג זיהוי או מס' דרכון לא תקין</v>
      </c>
      <c r="J843" s="12" t="str">
        <f>IF(AND(LEN(B843)&gt;0,B843='גליון נתונים-פנימי'!$D$3,MOD(MID(REPT(0,9-LEN(C843))&amp;C843,1,1)+MID("0246813579",MID(REPT(0,9-LEN(C843))&amp;C843,2,1)+1,1)+MID(REPT(0,9-LEN(C843))&amp;C843,3,1)+MID("0246813579",MID(REPT(0,9-LEN(C843))&amp;C843,4,1)+1,1)+MID(REPT(0,9-LEN(C843))&amp;C843,5,1)+MID("0246813579",MID(REPT(0,9-LEN(C843))&amp;C843,6,1)+1,1)+MID(REPT(0,9-LEN(C843))&amp;C843,7,1)+MID("0246813579",MID(REPT(0,9-LEN(C843))&amp;C843,8,1)+1,1)+MID(REPT(0,9-LEN(C843))&amp;C843,9,1),10)=0='גליון נתונים-פנימי'!$F$2,B843='גליון נתונים-פנימי'!$D$3),TRUE,"סוג זיהוי או מספר ת.ז לא תקינים")</f>
        <v>סוג זיהוי או מספר ת.ז לא תקינים</v>
      </c>
      <c r="M843" s="12" t="str">
        <f>IF(OR(I843='גליון נתונים-פנימי'!$F$2,J843='גליון נתונים-פנימי'!$F$2),"","סוג או מס' זיהוי אינם תקינים")</f>
        <v>סוג או מס' זיהוי אינם תקינים</v>
      </c>
      <c r="N843" s="12" t="b">
        <f t="shared" si="41"/>
        <v>0</v>
      </c>
      <c r="O843" s="12" t="b">
        <f t="shared" si="41"/>
        <v>1</v>
      </c>
      <c r="P843" s="12" t="b">
        <f t="shared" si="42"/>
        <v>1</v>
      </c>
    </row>
    <row r="844" spans="1:16" x14ac:dyDescent="0.25">
      <c r="A844" s="12">
        <v>841</v>
      </c>
      <c r="B844" s="12"/>
      <c r="C844" s="13"/>
      <c r="D844" s="12"/>
      <c r="E844" s="12" t="s">
        <v>36</v>
      </c>
      <c r="F844" s="12"/>
      <c r="G844" s="14"/>
      <c r="H844" s="6" t="str">
        <f t="shared" si="40"/>
        <v/>
      </c>
      <c r="I844" s="12" t="str">
        <f>IF(AND(LEN(B844)&gt;0,B844='גליון נתונים-פנימי'!$D$4,LEN(C844)=8),TRUE,"סוג זיהוי או מס' דרכון לא תקין")</f>
        <v>סוג זיהוי או מס' דרכון לא תקין</v>
      </c>
      <c r="J844" s="12" t="str">
        <f>IF(AND(LEN(B844)&gt;0,B844='גליון נתונים-פנימי'!$D$3,MOD(MID(REPT(0,9-LEN(C844))&amp;C844,1,1)+MID("0246813579",MID(REPT(0,9-LEN(C844))&amp;C844,2,1)+1,1)+MID(REPT(0,9-LEN(C844))&amp;C844,3,1)+MID("0246813579",MID(REPT(0,9-LEN(C844))&amp;C844,4,1)+1,1)+MID(REPT(0,9-LEN(C844))&amp;C844,5,1)+MID("0246813579",MID(REPT(0,9-LEN(C844))&amp;C844,6,1)+1,1)+MID(REPT(0,9-LEN(C844))&amp;C844,7,1)+MID("0246813579",MID(REPT(0,9-LEN(C844))&amp;C844,8,1)+1,1)+MID(REPT(0,9-LEN(C844))&amp;C844,9,1),10)=0='גליון נתונים-פנימי'!$F$2,B844='גליון נתונים-פנימי'!$D$3),TRUE,"סוג זיהוי או מספר ת.ז לא תקינים")</f>
        <v>סוג זיהוי או מספר ת.ז לא תקינים</v>
      </c>
      <c r="M844" s="12" t="str">
        <f>IF(OR(I844='גליון נתונים-פנימי'!$F$2,J844='גליון נתונים-פנימי'!$F$2),"","סוג או מס' זיהוי אינם תקינים")</f>
        <v>סוג או מס' זיהוי אינם תקינים</v>
      </c>
      <c r="N844" s="12" t="b">
        <f t="shared" si="41"/>
        <v>0</v>
      </c>
      <c r="O844" s="12" t="b">
        <f t="shared" si="41"/>
        <v>1</v>
      </c>
      <c r="P844" s="12" t="b">
        <f t="shared" si="42"/>
        <v>1</v>
      </c>
    </row>
    <row r="845" spans="1:16" x14ac:dyDescent="0.25">
      <c r="A845" s="12">
        <v>842</v>
      </c>
      <c r="B845" s="12"/>
      <c r="C845" s="13"/>
      <c r="D845" s="12"/>
      <c r="E845" s="12" t="s">
        <v>36</v>
      </c>
      <c r="F845" s="12"/>
      <c r="G845" s="14"/>
      <c r="H845" s="6" t="str">
        <f t="shared" si="40"/>
        <v/>
      </c>
      <c r="I845" s="12" t="str">
        <f>IF(AND(LEN(B845)&gt;0,B845='גליון נתונים-פנימי'!$D$4,LEN(C845)=8),TRUE,"סוג זיהוי או מס' דרכון לא תקין")</f>
        <v>סוג זיהוי או מס' דרכון לא תקין</v>
      </c>
      <c r="J845" s="12" t="str">
        <f>IF(AND(LEN(B845)&gt;0,B845='גליון נתונים-פנימי'!$D$3,MOD(MID(REPT(0,9-LEN(C845))&amp;C845,1,1)+MID("0246813579",MID(REPT(0,9-LEN(C845))&amp;C845,2,1)+1,1)+MID(REPT(0,9-LEN(C845))&amp;C845,3,1)+MID("0246813579",MID(REPT(0,9-LEN(C845))&amp;C845,4,1)+1,1)+MID(REPT(0,9-LEN(C845))&amp;C845,5,1)+MID("0246813579",MID(REPT(0,9-LEN(C845))&amp;C845,6,1)+1,1)+MID(REPT(0,9-LEN(C845))&amp;C845,7,1)+MID("0246813579",MID(REPT(0,9-LEN(C845))&amp;C845,8,1)+1,1)+MID(REPT(0,9-LEN(C845))&amp;C845,9,1),10)=0='גליון נתונים-פנימי'!$F$2,B845='גליון נתונים-פנימי'!$D$3),TRUE,"סוג זיהוי או מספר ת.ז לא תקינים")</f>
        <v>סוג זיהוי או מספר ת.ז לא תקינים</v>
      </c>
      <c r="M845" s="12" t="str">
        <f>IF(OR(I845='גליון נתונים-פנימי'!$F$2,J845='גליון נתונים-פנימי'!$F$2),"","סוג או מס' זיהוי אינם תקינים")</f>
        <v>סוג או מס' זיהוי אינם תקינים</v>
      </c>
      <c r="N845" s="12" t="b">
        <f t="shared" si="41"/>
        <v>0</v>
      </c>
      <c r="O845" s="12" t="b">
        <f t="shared" si="41"/>
        <v>1</v>
      </c>
      <c r="P845" s="12" t="b">
        <f t="shared" si="42"/>
        <v>1</v>
      </c>
    </row>
    <row r="846" spans="1:16" x14ac:dyDescent="0.25">
      <c r="A846" s="12">
        <v>843</v>
      </c>
      <c r="B846" s="12"/>
      <c r="C846" s="13"/>
      <c r="D846" s="12"/>
      <c r="E846" s="12" t="s">
        <v>36</v>
      </c>
      <c r="F846" s="12"/>
      <c r="G846" s="14"/>
      <c r="H846" s="6" t="str">
        <f t="shared" si="40"/>
        <v/>
      </c>
      <c r="I846" s="12" t="str">
        <f>IF(AND(LEN(B846)&gt;0,B846='גליון נתונים-פנימי'!$D$4,LEN(C846)=8),TRUE,"סוג זיהוי או מס' דרכון לא תקין")</f>
        <v>סוג זיהוי או מס' דרכון לא תקין</v>
      </c>
      <c r="J846" s="12" t="str">
        <f>IF(AND(LEN(B846)&gt;0,B846='גליון נתונים-פנימי'!$D$3,MOD(MID(REPT(0,9-LEN(C846))&amp;C846,1,1)+MID("0246813579",MID(REPT(0,9-LEN(C846))&amp;C846,2,1)+1,1)+MID(REPT(0,9-LEN(C846))&amp;C846,3,1)+MID("0246813579",MID(REPT(0,9-LEN(C846))&amp;C846,4,1)+1,1)+MID(REPT(0,9-LEN(C846))&amp;C846,5,1)+MID("0246813579",MID(REPT(0,9-LEN(C846))&amp;C846,6,1)+1,1)+MID(REPT(0,9-LEN(C846))&amp;C846,7,1)+MID("0246813579",MID(REPT(0,9-LEN(C846))&amp;C846,8,1)+1,1)+MID(REPT(0,9-LEN(C846))&amp;C846,9,1),10)=0='גליון נתונים-פנימי'!$F$2,B846='גליון נתונים-פנימי'!$D$3),TRUE,"סוג זיהוי או מספר ת.ז לא תקינים")</f>
        <v>סוג זיהוי או מספר ת.ז לא תקינים</v>
      </c>
      <c r="M846" s="12" t="str">
        <f>IF(OR(I846='גליון נתונים-פנימי'!$F$2,J846='גליון נתונים-פנימי'!$F$2),"","סוג או מס' זיהוי אינם תקינים")</f>
        <v>סוג או מס' זיהוי אינם תקינים</v>
      </c>
      <c r="N846" s="12" t="b">
        <f t="shared" si="41"/>
        <v>0</v>
      </c>
      <c r="O846" s="12" t="b">
        <f t="shared" si="41"/>
        <v>1</v>
      </c>
      <c r="P846" s="12" t="b">
        <f t="shared" si="42"/>
        <v>1</v>
      </c>
    </row>
    <row r="847" spans="1:16" x14ac:dyDescent="0.25">
      <c r="A847" s="12">
        <v>844</v>
      </c>
      <c r="B847" s="12"/>
      <c r="C847" s="13"/>
      <c r="D847" s="12"/>
      <c r="E847" s="12" t="s">
        <v>36</v>
      </c>
      <c r="F847" s="12"/>
      <c r="G847" s="14"/>
      <c r="H847" s="6" t="str">
        <f t="shared" si="40"/>
        <v/>
      </c>
      <c r="I847" s="12" t="str">
        <f>IF(AND(LEN(B847)&gt;0,B847='גליון נתונים-פנימי'!$D$4,LEN(C847)=8),TRUE,"סוג זיהוי או מס' דרכון לא תקין")</f>
        <v>סוג זיהוי או מס' דרכון לא תקין</v>
      </c>
      <c r="J847" s="12" t="str">
        <f>IF(AND(LEN(B847)&gt;0,B847='גליון נתונים-פנימי'!$D$3,MOD(MID(REPT(0,9-LEN(C847))&amp;C847,1,1)+MID("0246813579",MID(REPT(0,9-LEN(C847))&amp;C847,2,1)+1,1)+MID(REPT(0,9-LEN(C847))&amp;C847,3,1)+MID("0246813579",MID(REPT(0,9-LEN(C847))&amp;C847,4,1)+1,1)+MID(REPT(0,9-LEN(C847))&amp;C847,5,1)+MID("0246813579",MID(REPT(0,9-LEN(C847))&amp;C847,6,1)+1,1)+MID(REPT(0,9-LEN(C847))&amp;C847,7,1)+MID("0246813579",MID(REPT(0,9-LEN(C847))&amp;C847,8,1)+1,1)+MID(REPT(0,9-LEN(C847))&amp;C847,9,1),10)=0='גליון נתונים-פנימי'!$F$2,B847='גליון נתונים-פנימי'!$D$3),TRUE,"סוג זיהוי או מספר ת.ז לא תקינים")</f>
        <v>סוג זיהוי או מספר ת.ז לא תקינים</v>
      </c>
      <c r="M847" s="12" t="str">
        <f>IF(OR(I847='גליון נתונים-פנימי'!$F$2,J847='גליון נתונים-פנימי'!$F$2),"","סוג או מס' זיהוי אינם תקינים")</f>
        <v>סוג או מס' זיהוי אינם תקינים</v>
      </c>
      <c r="N847" s="12" t="b">
        <f t="shared" si="41"/>
        <v>0</v>
      </c>
      <c r="O847" s="12" t="b">
        <f t="shared" si="41"/>
        <v>1</v>
      </c>
      <c r="P847" s="12" t="b">
        <f t="shared" si="42"/>
        <v>1</v>
      </c>
    </row>
    <row r="848" spans="1:16" x14ac:dyDescent="0.25">
      <c r="A848" s="12">
        <v>845</v>
      </c>
      <c r="B848" s="12"/>
      <c r="C848" s="13"/>
      <c r="D848" s="12"/>
      <c r="E848" s="12" t="s">
        <v>36</v>
      </c>
      <c r="F848" s="12"/>
      <c r="G848" s="14"/>
      <c r="H848" s="6" t="str">
        <f t="shared" si="40"/>
        <v/>
      </c>
      <c r="I848" s="12" t="str">
        <f>IF(AND(LEN(B848)&gt;0,B848='גליון נתונים-פנימי'!$D$4,LEN(C848)=8),TRUE,"סוג זיהוי או מס' דרכון לא תקין")</f>
        <v>סוג זיהוי או מס' דרכון לא תקין</v>
      </c>
      <c r="J848" s="12" t="str">
        <f>IF(AND(LEN(B848)&gt;0,B848='גליון נתונים-פנימי'!$D$3,MOD(MID(REPT(0,9-LEN(C848))&amp;C848,1,1)+MID("0246813579",MID(REPT(0,9-LEN(C848))&amp;C848,2,1)+1,1)+MID(REPT(0,9-LEN(C848))&amp;C848,3,1)+MID("0246813579",MID(REPT(0,9-LEN(C848))&amp;C848,4,1)+1,1)+MID(REPT(0,9-LEN(C848))&amp;C848,5,1)+MID("0246813579",MID(REPT(0,9-LEN(C848))&amp;C848,6,1)+1,1)+MID(REPT(0,9-LEN(C848))&amp;C848,7,1)+MID("0246813579",MID(REPT(0,9-LEN(C848))&amp;C848,8,1)+1,1)+MID(REPT(0,9-LEN(C848))&amp;C848,9,1),10)=0='גליון נתונים-פנימי'!$F$2,B848='גליון נתונים-פנימי'!$D$3),TRUE,"סוג זיהוי או מספר ת.ז לא תקינים")</f>
        <v>סוג זיהוי או מספר ת.ז לא תקינים</v>
      </c>
      <c r="M848" s="12" t="str">
        <f>IF(OR(I848='גליון נתונים-פנימי'!$F$2,J848='גליון נתונים-פנימי'!$F$2),"","סוג או מס' זיהוי אינם תקינים")</f>
        <v>סוג או מס' זיהוי אינם תקינים</v>
      </c>
      <c r="N848" s="12" t="b">
        <f t="shared" si="41"/>
        <v>0</v>
      </c>
      <c r="O848" s="12" t="b">
        <f t="shared" si="41"/>
        <v>1</v>
      </c>
      <c r="P848" s="12" t="b">
        <f t="shared" si="42"/>
        <v>1</v>
      </c>
    </row>
    <row r="849" spans="1:16" x14ac:dyDescent="0.25">
      <c r="A849" s="12">
        <v>846</v>
      </c>
      <c r="B849" s="12"/>
      <c r="C849" s="13"/>
      <c r="D849" s="12"/>
      <c r="E849" s="12" t="s">
        <v>36</v>
      </c>
      <c r="F849" s="12"/>
      <c r="G849" s="14"/>
      <c r="H849" s="6" t="str">
        <f t="shared" si="40"/>
        <v/>
      </c>
      <c r="I849" s="12" t="str">
        <f>IF(AND(LEN(B849)&gt;0,B849='גליון נתונים-פנימי'!$D$4,LEN(C849)=8),TRUE,"סוג זיהוי או מס' דרכון לא תקין")</f>
        <v>סוג זיהוי או מס' דרכון לא תקין</v>
      </c>
      <c r="J849" s="12" t="str">
        <f>IF(AND(LEN(B849)&gt;0,B849='גליון נתונים-פנימי'!$D$3,MOD(MID(REPT(0,9-LEN(C849))&amp;C849,1,1)+MID("0246813579",MID(REPT(0,9-LEN(C849))&amp;C849,2,1)+1,1)+MID(REPT(0,9-LEN(C849))&amp;C849,3,1)+MID("0246813579",MID(REPT(0,9-LEN(C849))&amp;C849,4,1)+1,1)+MID(REPT(0,9-LEN(C849))&amp;C849,5,1)+MID("0246813579",MID(REPT(0,9-LEN(C849))&amp;C849,6,1)+1,1)+MID(REPT(0,9-LEN(C849))&amp;C849,7,1)+MID("0246813579",MID(REPT(0,9-LEN(C849))&amp;C849,8,1)+1,1)+MID(REPT(0,9-LEN(C849))&amp;C849,9,1),10)=0='גליון נתונים-פנימי'!$F$2,B849='גליון נתונים-פנימי'!$D$3),TRUE,"סוג זיהוי או מספר ת.ז לא תקינים")</f>
        <v>סוג זיהוי או מספר ת.ז לא תקינים</v>
      </c>
      <c r="M849" s="12" t="str">
        <f>IF(OR(I849='גליון נתונים-פנימי'!$F$2,J849='גליון נתונים-פנימי'!$F$2),"","סוג או מס' זיהוי אינם תקינים")</f>
        <v>סוג או מס' זיהוי אינם תקינים</v>
      </c>
      <c r="N849" s="12" t="b">
        <f t="shared" si="41"/>
        <v>0</v>
      </c>
      <c r="O849" s="12" t="b">
        <f t="shared" si="41"/>
        <v>1</v>
      </c>
      <c r="P849" s="12" t="b">
        <f t="shared" si="42"/>
        <v>1</v>
      </c>
    </row>
    <row r="850" spans="1:16" x14ac:dyDescent="0.25">
      <c r="A850" s="12">
        <v>847</v>
      </c>
      <c r="B850" s="12"/>
      <c r="C850" s="13"/>
      <c r="D850" s="12"/>
      <c r="E850" s="12" t="s">
        <v>36</v>
      </c>
      <c r="F850" s="12"/>
      <c r="G850" s="14"/>
      <c r="H850" s="6" t="str">
        <f t="shared" si="40"/>
        <v/>
      </c>
      <c r="I850" s="12" t="str">
        <f>IF(AND(LEN(B850)&gt;0,B850='גליון נתונים-פנימי'!$D$4,LEN(C850)=8),TRUE,"סוג זיהוי או מס' דרכון לא תקין")</f>
        <v>סוג זיהוי או מס' דרכון לא תקין</v>
      </c>
      <c r="J850" s="12" t="str">
        <f>IF(AND(LEN(B850)&gt;0,B850='גליון נתונים-פנימי'!$D$3,MOD(MID(REPT(0,9-LEN(C850))&amp;C850,1,1)+MID("0246813579",MID(REPT(0,9-LEN(C850))&amp;C850,2,1)+1,1)+MID(REPT(0,9-LEN(C850))&amp;C850,3,1)+MID("0246813579",MID(REPT(0,9-LEN(C850))&amp;C850,4,1)+1,1)+MID(REPT(0,9-LEN(C850))&amp;C850,5,1)+MID("0246813579",MID(REPT(0,9-LEN(C850))&amp;C850,6,1)+1,1)+MID(REPT(0,9-LEN(C850))&amp;C850,7,1)+MID("0246813579",MID(REPT(0,9-LEN(C850))&amp;C850,8,1)+1,1)+MID(REPT(0,9-LEN(C850))&amp;C850,9,1),10)=0='גליון נתונים-פנימי'!$F$2,B850='גליון נתונים-פנימי'!$D$3),TRUE,"סוג זיהוי או מספר ת.ז לא תקינים")</f>
        <v>סוג זיהוי או מספר ת.ז לא תקינים</v>
      </c>
      <c r="M850" s="12" t="str">
        <f>IF(OR(I850='גליון נתונים-פנימי'!$F$2,J850='גליון נתונים-פנימי'!$F$2),"","סוג או מס' זיהוי אינם תקינים")</f>
        <v>סוג או מס' זיהוי אינם תקינים</v>
      </c>
      <c r="N850" s="12" t="b">
        <f t="shared" si="41"/>
        <v>0</v>
      </c>
      <c r="O850" s="12" t="b">
        <f t="shared" si="41"/>
        <v>1</v>
      </c>
      <c r="P850" s="12" t="b">
        <f t="shared" si="42"/>
        <v>1</v>
      </c>
    </row>
    <row r="851" spans="1:16" x14ac:dyDescent="0.25">
      <c r="A851" s="12">
        <v>848</v>
      </c>
      <c r="B851" s="12"/>
      <c r="C851" s="13"/>
      <c r="D851" s="12"/>
      <c r="E851" s="12" t="s">
        <v>36</v>
      </c>
      <c r="F851" s="12"/>
      <c r="G851" s="14"/>
      <c r="H851" s="6" t="str">
        <f t="shared" si="40"/>
        <v/>
      </c>
      <c r="I851" s="12" t="str">
        <f>IF(AND(LEN(B851)&gt;0,B851='גליון נתונים-פנימי'!$D$4,LEN(C851)=8),TRUE,"סוג זיהוי או מס' דרכון לא תקין")</f>
        <v>סוג זיהוי או מס' דרכון לא תקין</v>
      </c>
      <c r="J851" s="12" t="str">
        <f>IF(AND(LEN(B851)&gt;0,B851='גליון נתונים-פנימי'!$D$3,MOD(MID(REPT(0,9-LEN(C851))&amp;C851,1,1)+MID("0246813579",MID(REPT(0,9-LEN(C851))&amp;C851,2,1)+1,1)+MID(REPT(0,9-LEN(C851))&amp;C851,3,1)+MID("0246813579",MID(REPT(0,9-LEN(C851))&amp;C851,4,1)+1,1)+MID(REPT(0,9-LEN(C851))&amp;C851,5,1)+MID("0246813579",MID(REPT(0,9-LEN(C851))&amp;C851,6,1)+1,1)+MID(REPT(0,9-LEN(C851))&amp;C851,7,1)+MID("0246813579",MID(REPT(0,9-LEN(C851))&amp;C851,8,1)+1,1)+MID(REPT(0,9-LEN(C851))&amp;C851,9,1),10)=0='גליון נתונים-פנימי'!$F$2,B851='גליון נתונים-פנימי'!$D$3),TRUE,"סוג זיהוי או מספר ת.ז לא תקינים")</f>
        <v>סוג זיהוי או מספר ת.ז לא תקינים</v>
      </c>
      <c r="M851" s="12" t="str">
        <f>IF(OR(I851='גליון נתונים-פנימי'!$F$2,J851='גליון נתונים-פנימי'!$F$2),"","סוג או מס' זיהוי אינם תקינים")</f>
        <v>סוג או מס' זיהוי אינם תקינים</v>
      </c>
      <c r="N851" s="12" t="b">
        <f t="shared" si="41"/>
        <v>0</v>
      </c>
      <c r="O851" s="12" t="b">
        <f t="shared" si="41"/>
        <v>1</v>
      </c>
      <c r="P851" s="12" t="b">
        <f t="shared" si="42"/>
        <v>1</v>
      </c>
    </row>
    <row r="852" spans="1:16" x14ac:dyDescent="0.25">
      <c r="A852" s="12">
        <v>849</v>
      </c>
      <c r="B852" s="12"/>
      <c r="C852" s="13"/>
      <c r="D852" s="12"/>
      <c r="E852" s="12" t="s">
        <v>36</v>
      </c>
      <c r="F852" s="12"/>
      <c r="G852" s="14"/>
      <c r="H852" s="6" t="str">
        <f t="shared" si="40"/>
        <v/>
      </c>
      <c r="I852" s="12" t="str">
        <f>IF(AND(LEN(B852)&gt;0,B852='גליון נתונים-פנימי'!$D$4,LEN(C852)=8),TRUE,"סוג זיהוי או מס' דרכון לא תקין")</f>
        <v>סוג זיהוי או מס' דרכון לא תקין</v>
      </c>
      <c r="J852" s="12" t="str">
        <f>IF(AND(LEN(B852)&gt;0,B852='גליון נתונים-פנימי'!$D$3,MOD(MID(REPT(0,9-LEN(C852))&amp;C852,1,1)+MID("0246813579",MID(REPT(0,9-LEN(C852))&amp;C852,2,1)+1,1)+MID(REPT(0,9-LEN(C852))&amp;C852,3,1)+MID("0246813579",MID(REPT(0,9-LEN(C852))&amp;C852,4,1)+1,1)+MID(REPT(0,9-LEN(C852))&amp;C852,5,1)+MID("0246813579",MID(REPT(0,9-LEN(C852))&amp;C852,6,1)+1,1)+MID(REPT(0,9-LEN(C852))&amp;C852,7,1)+MID("0246813579",MID(REPT(0,9-LEN(C852))&amp;C852,8,1)+1,1)+MID(REPT(0,9-LEN(C852))&amp;C852,9,1),10)=0='גליון נתונים-פנימי'!$F$2,B852='גליון נתונים-פנימי'!$D$3),TRUE,"סוג זיהוי או מספר ת.ז לא תקינים")</f>
        <v>סוג זיהוי או מספר ת.ז לא תקינים</v>
      </c>
      <c r="M852" s="12" t="str">
        <f>IF(OR(I852='גליון נתונים-פנימי'!$F$2,J852='גליון נתונים-פנימי'!$F$2),"","סוג או מס' זיהוי אינם תקינים")</f>
        <v>סוג או מס' זיהוי אינם תקינים</v>
      </c>
      <c r="N852" s="12" t="b">
        <f t="shared" si="41"/>
        <v>0</v>
      </c>
      <c r="O852" s="12" t="b">
        <f t="shared" si="41"/>
        <v>1</v>
      </c>
      <c r="P852" s="12" t="b">
        <f t="shared" si="42"/>
        <v>1</v>
      </c>
    </row>
    <row r="853" spans="1:16" x14ac:dyDescent="0.25">
      <c r="A853" s="12">
        <v>850</v>
      </c>
      <c r="B853" s="12"/>
      <c r="C853" s="13"/>
      <c r="D853" s="12"/>
      <c r="E853" s="12" t="s">
        <v>36</v>
      </c>
      <c r="F853" s="12"/>
      <c r="G853" s="14"/>
      <c r="H853" s="6" t="str">
        <f t="shared" si="40"/>
        <v/>
      </c>
      <c r="I853" s="12" t="str">
        <f>IF(AND(LEN(B853)&gt;0,B853='גליון נתונים-פנימי'!$D$4,LEN(C853)=8),TRUE,"סוג זיהוי או מס' דרכון לא תקין")</f>
        <v>סוג זיהוי או מס' דרכון לא תקין</v>
      </c>
      <c r="J853" s="12" t="str">
        <f>IF(AND(LEN(B853)&gt;0,B853='גליון נתונים-פנימי'!$D$3,MOD(MID(REPT(0,9-LEN(C853))&amp;C853,1,1)+MID("0246813579",MID(REPT(0,9-LEN(C853))&amp;C853,2,1)+1,1)+MID(REPT(0,9-LEN(C853))&amp;C853,3,1)+MID("0246813579",MID(REPT(0,9-LEN(C853))&amp;C853,4,1)+1,1)+MID(REPT(0,9-LEN(C853))&amp;C853,5,1)+MID("0246813579",MID(REPT(0,9-LEN(C853))&amp;C853,6,1)+1,1)+MID(REPT(0,9-LEN(C853))&amp;C853,7,1)+MID("0246813579",MID(REPT(0,9-LEN(C853))&amp;C853,8,1)+1,1)+MID(REPT(0,9-LEN(C853))&amp;C853,9,1),10)=0='גליון נתונים-פנימי'!$F$2,B853='גליון נתונים-פנימי'!$D$3),TRUE,"סוג זיהוי או מספר ת.ז לא תקינים")</f>
        <v>סוג זיהוי או מספר ת.ז לא תקינים</v>
      </c>
      <c r="M853" s="12" t="str">
        <f>IF(OR(I853='גליון נתונים-פנימי'!$F$2,J853='גליון נתונים-פנימי'!$F$2),"","סוג או מס' זיהוי אינם תקינים")</f>
        <v>סוג או מס' זיהוי אינם תקינים</v>
      </c>
      <c r="N853" s="12" t="b">
        <f t="shared" si="41"/>
        <v>0</v>
      </c>
      <c r="O853" s="12" t="b">
        <f t="shared" si="41"/>
        <v>1</v>
      </c>
      <c r="P853" s="12" t="b">
        <f t="shared" si="42"/>
        <v>1</v>
      </c>
    </row>
    <row r="854" spans="1:16" x14ac:dyDescent="0.25">
      <c r="A854" s="12">
        <v>851</v>
      </c>
      <c r="B854" s="12"/>
      <c r="C854" s="13"/>
      <c r="D854" s="12"/>
      <c r="E854" s="12" t="s">
        <v>36</v>
      </c>
      <c r="F854" s="12"/>
      <c r="G854" s="14"/>
      <c r="H854" s="6" t="str">
        <f t="shared" si="40"/>
        <v/>
      </c>
      <c r="I854" s="12" t="str">
        <f>IF(AND(LEN(B854)&gt;0,B854='גליון נתונים-פנימי'!$D$4,LEN(C854)=8),TRUE,"סוג זיהוי או מס' דרכון לא תקין")</f>
        <v>סוג זיהוי או מס' דרכון לא תקין</v>
      </c>
      <c r="J854" s="12" t="str">
        <f>IF(AND(LEN(B854)&gt;0,B854='גליון נתונים-פנימי'!$D$3,MOD(MID(REPT(0,9-LEN(C854))&amp;C854,1,1)+MID("0246813579",MID(REPT(0,9-LEN(C854))&amp;C854,2,1)+1,1)+MID(REPT(0,9-LEN(C854))&amp;C854,3,1)+MID("0246813579",MID(REPT(0,9-LEN(C854))&amp;C854,4,1)+1,1)+MID(REPT(0,9-LEN(C854))&amp;C854,5,1)+MID("0246813579",MID(REPT(0,9-LEN(C854))&amp;C854,6,1)+1,1)+MID(REPT(0,9-LEN(C854))&amp;C854,7,1)+MID("0246813579",MID(REPT(0,9-LEN(C854))&amp;C854,8,1)+1,1)+MID(REPT(0,9-LEN(C854))&amp;C854,9,1),10)=0='גליון נתונים-פנימי'!$F$2,B854='גליון נתונים-פנימי'!$D$3),TRUE,"סוג זיהוי או מספר ת.ז לא תקינים")</f>
        <v>סוג זיהוי או מספר ת.ז לא תקינים</v>
      </c>
      <c r="M854" s="12" t="str">
        <f>IF(OR(I854='גליון נתונים-פנימי'!$F$2,J854='גליון נתונים-פנימי'!$F$2),"","סוג או מס' זיהוי אינם תקינים")</f>
        <v>סוג או מס' זיהוי אינם תקינים</v>
      </c>
      <c r="N854" s="12" t="b">
        <f t="shared" si="41"/>
        <v>0</v>
      </c>
      <c r="O854" s="12" t="b">
        <f t="shared" si="41"/>
        <v>1</v>
      </c>
      <c r="P854" s="12" t="b">
        <f t="shared" si="42"/>
        <v>1</v>
      </c>
    </row>
    <row r="855" spans="1:16" x14ac:dyDescent="0.25">
      <c r="A855" s="12">
        <v>852</v>
      </c>
      <c r="B855" s="12"/>
      <c r="C855" s="13"/>
      <c r="D855" s="12"/>
      <c r="E855" s="12" t="s">
        <v>36</v>
      </c>
      <c r="F855" s="12"/>
      <c r="G855" s="14"/>
      <c r="H855" s="6" t="str">
        <f t="shared" si="40"/>
        <v/>
      </c>
      <c r="I855" s="12" t="str">
        <f>IF(AND(LEN(B855)&gt;0,B855='גליון נתונים-פנימי'!$D$4,LEN(C855)=8),TRUE,"סוג זיהוי או מס' דרכון לא תקין")</f>
        <v>סוג זיהוי או מס' דרכון לא תקין</v>
      </c>
      <c r="J855" s="12" t="str">
        <f>IF(AND(LEN(B855)&gt;0,B855='גליון נתונים-פנימי'!$D$3,MOD(MID(REPT(0,9-LEN(C855))&amp;C855,1,1)+MID("0246813579",MID(REPT(0,9-LEN(C855))&amp;C855,2,1)+1,1)+MID(REPT(0,9-LEN(C855))&amp;C855,3,1)+MID("0246813579",MID(REPT(0,9-LEN(C855))&amp;C855,4,1)+1,1)+MID(REPT(0,9-LEN(C855))&amp;C855,5,1)+MID("0246813579",MID(REPT(0,9-LEN(C855))&amp;C855,6,1)+1,1)+MID(REPT(0,9-LEN(C855))&amp;C855,7,1)+MID("0246813579",MID(REPT(0,9-LEN(C855))&amp;C855,8,1)+1,1)+MID(REPT(0,9-LEN(C855))&amp;C855,9,1),10)=0='גליון נתונים-פנימי'!$F$2,B855='גליון נתונים-פנימי'!$D$3),TRUE,"סוג זיהוי או מספר ת.ז לא תקינים")</f>
        <v>סוג זיהוי או מספר ת.ז לא תקינים</v>
      </c>
      <c r="M855" s="12" t="str">
        <f>IF(OR(I855='גליון נתונים-פנימי'!$F$2,J855='גליון נתונים-פנימי'!$F$2),"","סוג או מס' זיהוי אינם תקינים")</f>
        <v>סוג או מס' זיהוי אינם תקינים</v>
      </c>
      <c r="N855" s="12" t="b">
        <f t="shared" si="41"/>
        <v>0</v>
      </c>
      <c r="O855" s="12" t="b">
        <f t="shared" si="41"/>
        <v>1</v>
      </c>
      <c r="P855" s="12" t="b">
        <f t="shared" si="42"/>
        <v>1</v>
      </c>
    </row>
    <row r="856" spans="1:16" x14ac:dyDescent="0.25">
      <c r="A856" s="12">
        <v>853</v>
      </c>
      <c r="B856" s="12"/>
      <c r="C856" s="13"/>
      <c r="D856" s="12"/>
      <c r="E856" s="12" t="s">
        <v>36</v>
      </c>
      <c r="F856" s="12"/>
      <c r="G856" s="14"/>
      <c r="H856" s="6" t="str">
        <f t="shared" si="40"/>
        <v/>
      </c>
      <c r="I856" s="12" t="str">
        <f>IF(AND(LEN(B856)&gt;0,B856='גליון נתונים-פנימי'!$D$4,LEN(C856)=8),TRUE,"סוג זיהוי או מס' דרכון לא תקין")</f>
        <v>סוג זיהוי או מס' דרכון לא תקין</v>
      </c>
      <c r="J856" s="12" t="str">
        <f>IF(AND(LEN(B856)&gt;0,B856='גליון נתונים-פנימי'!$D$3,MOD(MID(REPT(0,9-LEN(C856))&amp;C856,1,1)+MID("0246813579",MID(REPT(0,9-LEN(C856))&amp;C856,2,1)+1,1)+MID(REPT(0,9-LEN(C856))&amp;C856,3,1)+MID("0246813579",MID(REPT(0,9-LEN(C856))&amp;C856,4,1)+1,1)+MID(REPT(0,9-LEN(C856))&amp;C856,5,1)+MID("0246813579",MID(REPT(0,9-LEN(C856))&amp;C856,6,1)+1,1)+MID(REPT(0,9-LEN(C856))&amp;C856,7,1)+MID("0246813579",MID(REPT(0,9-LEN(C856))&amp;C856,8,1)+1,1)+MID(REPT(0,9-LEN(C856))&amp;C856,9,1),10)=0='גליון נתונים-פנימי'!$F$2,B856='גליון נתונים-פנימי'!$D$3),TRUE,"סוג זיהוי או מספר ת.ז לא תקינים")</f>
        <v>סוג זיהוי או מספר ת.ז לא תקינים</v>
      </c>
      <c r="M856" s="12" t="str">
        <f>IF(OR(I856='גליון נתונים-פנימי'!$F$2,J856='גליון נתונים-פנימי'!$F$2),"","סוג או מס' זיהוי אינם תקינים")</f>
        <v>סוג או מס' זיהוי אינם תקינים</v>
      </c>
      <c r="N856" s="12" t="b">
        <f t="shared" si="41"/>
        <v>0</v>
      </c>
      <c r="O856" s="12" t="b">
        <f t="shared" si="41"/>
        <v>1</v>
      </c>
      <c r="P856" s="12" t="b">
        <f t="shared" si="42"/>
        <v>1</v>
      </c>
    </row>
    <row r="857" spans="1:16" x14ac:dyDescent="0.25">
      <c r="A857" s="12">
        <v>854</v>
      </c>
      <c r="B857" s="12"/>
      <c r="C857" s="13"/>
      <c r="D857" s="12"/>
      <c r="E857" s="12" t="s">
        <v>36</v>
      </c>
      <c r="F857" s="12"/>
      <c r="G857" s="14"/>
      <c r="H857" s="6" t="str">
        <f t="shared" si="40"/>
        <v/>
      </c>
      <c r="I857" s="12" t="str">
        <f>IF(AND(LEN(B857)&gt;0,B857='גליון נתונים-פנימי'!$D$4,LEN(C857)=8),TRUE,"סוג זיהוי או מס' דרכון לא תקין")</f>
        <v>סוג זיהוי או מס' דרכון לא תקין</v>
      </c>
      <c r="J857" s="12" t="str">
        <f>IF(AND(LEN(B857)&gt;0,B857='גליון נתונים-פנימי'!$D$3,MOD(MID(REPT(0,9-LEN(C857))&amp;C857,1,1)+MID("0246813579",MID(REPT(0,9-LEN(C857))&amp;C857,2,1)+1,1)+MID(REPT(0,9-LEN(C857))&amp;C857,3,1)+MID("0246813579",MID(REPT(0,9-LEN(C857))&amp;C857,4,1)+1,1)+MID(REPT(0,9-LEN(C857))&amp;C857,5,1)+MID("0246813579",MID(REPT(0,9-LEN(C857))&amp;C857,6,1)+1,1)+MID(REPT(0,9-LEN(C857))&amp;C857,7,1)+MID("0246813579",MID(REPT(0,9-LEN(C857))&amp;C857,8,1)+1,1)+MID(REPT(0,9-LEN(C857))&amp;C857,9,1),10)=0='גליון נתונים-פנימי'!$F$2,B857='גליון נתונים-פנימי'!$D$3),TRUE,"סוג זיהוי או מספר ת.ז לא תקינים")</f>
        <v>סוג זיהוי או מספר ת.ז לא תקינים</v>
      </c>
      <c r="M857" s="12" t="str">
        <f>IF(OR(I857='גליון נתונים-פנימי'!$F$2,J857='גליון נתונים-פנימי'!$F$2),"","סוג או מס' זיהוי אינם תקינים")</f>
        <v>סוג או מס' זיהוי אינם תקינים</v>
      </c>
      <c r="N857" s="12" t="b">
        <f t="shared" si="41"/>
        <v>0</v>
      </c>
      <c r="O857" s="12" t="b">
        <f t="shared" si="41"/>
        <v>1</v>
      </c>
      <c r="P857" s="12" t="b">
        <f t="shared" si="42"/>
        <v>1</v>
      </c>
    </row>
    <row r="858" spans="1:16" x14ac:dyDescent="0.25">
      <c r="A858" s="12">
        <v>855</v>
      </c>
      <c r="B858" s="12"/>
      <c r="C858" s="13"/>
      <c r="D858" s="12"/>
      <c r="E858" s="12" t="s">
        <v>36</v>
      </c>
      <c r="F858" s="12"/>
      <c r="G858" s="14"/>
      <c r="H858" s="6" t="str">
        <f t="shared" si="40"/>
        <v/>
      </c>
      <c r="I858" s="12" t="str">
        <f>IF(AND(LEN(B858)&gt;0,B858='גליון נתונים-פנימי'!$D$4,LEN(C858)=8),TRUE,"סוג זיהוי או מס' דרכון לא תקין")</f>
        <v>סוג זיהוי או מס' דרכון לא תקין</v>
      </c>
      <c r="J858" s="12" t="str">
        <f>IF(AND(LEN(B858)&gt;0,B858='גליון נתונים-פנימי'!$D$3,MOD(MID(REPT(0,9-LEN(C858))&amp;C858,1,1)+MID("0246813579",MID(REPT(0,9-LEN(C858))&amp;C858,2,1)+1,1)+MID(REPT(0,9-LEN(C858))&amp;C858,3,1)+MID("0246813579",MID(REPT(0,9-LEN(C858))&amp;C858,4,1)+1,1)+MID(REPT(0,9-LEN(C858))&amp;C858,5,1)+MID("0246813579",MID(REPT(0,9-LEN(C858))&amp;C858,6,1)+1,1)+MID(REPT(0,9-LEN(C858))&amp;C858,7,1)+MID("0246813579",MID(REPT(0,9-LEN(C858))&amp;C858,8,1)+1,1)+MID(REPT(0,9-LEN(C858))&amp;C858,9,1),10)=0='גליון נתונים-פנימי'!$F$2,B858='גליון נתונים-פנימי'!$D$3),TRUE,"סוג זיהוי או מספר ת.ז לא תקינים")</f>
        <v>סוג זיהוי או מספר ת.ז לא תקינים</v>
      </c>
      <c r="M858" s="12" t="str">
        <f>IF(OR(I858='גליון נתונים-פנימי'!$F$2,J858='גליון נתונים-פנימי'!$F$2),"","סוג או מס' זיהוי אינם תקינים")</f>
        <v>סוג או מס' זיהוי אינם תקינים</v>
      </c>
      <c r="N858" s="12" t="b">
        <f t="shared" si="41"/>
        <v>0</v>
      </c>
      <c r="O858" s="12" t="b">
        <f t="shared" si="41"/>
        <v>1</v>
      </c>
      <c r="P858" s="12" t="b">
        <f t="shared" si="42"/>
        <v>1</v>
      </c>
    </row>
    <row r="859" spans="1:16" x14ac:dyDescent="0.25">
      <c r="A859" s="12">
        <v>856</v>
      </c>
      <c r="B859" s="12"/>
      <c r="C859" s="13"/>
      <c r="D859" s="12"/>
      <c r="E859" s="12" t="s">
        <v>36</v>
      </c>
      <c r="F859" s="12"/>
      <c r="G859" s="14"/>
      <c r="H859" s="6" t="str">
        <f t="shared" si="40"/>
        <v/>
      </c>
      <c r="I859" s="12" t="str">
        <f>IF(AND(LEN(B859)&gt;0,B859='גליון נתונים-פנימי'!$D$4,LEN(C859)=8),TRUE,"סוג זיהוי או מס' דרכון לא תקין")</f>
        <v>סוג זיהוי או מס' דרכון לא תקין</v>
      </c>
      <c r="J859" s="12" t="str">
        <f>IF(AND(LEN(B859)&gt;0,B859='גליון נתונים-פנימי'!$D$3,MOD(MID(REPT(0,9-LEN(C859))&amp;C859,1,1)+MID("0246813579",MID(REPT(0,9-LEN(C859))&amp;C859,2,1)+1,1)+MID(REPT(0,9-LEN(C859))&amp;C859,3,1)+MID("0246813579",MID(REPT(0,9-LEN(C859))&amp;C859,4,1)+1,1)+MID(REPT(0,9-LEN(C859))&amp;C859,5,1)+MID("0246813579",MID(REPT(0,9-LEN(C859))&amp;C859,6,1)+1,1)+MID(REPT(0,9-LEN(C859))&amp;C859,7,1)+MID("0246813579",MID(REPT(0,9-LEN(C859))&amp;C859,8,1)+1,1)+MID(REPT(0,9-LEN(C859))&amp;C859,9,1),10)=0='גליון נתונים-פנימי'!$F$2,B859='גליון נתונים-פנימי'!$D$3),TRUE,"סוג זיהוי או מספר ת.ז לא תקינים")</f>
        <v>סוג זיהוי או מספר ת.ז לא תקינים</v>
      </c>
      <c r="M859" s="12" t="str">
        <f>IF(OR(I859='גליון נתונים-פנימי'!$F$2,J859='גליון נתונים-פנימי'!$F$2),"","סוג או מס' זיהוי אינם תקינים")</f>
        <v>סוג או מס' זיהוי אינם תקינים</v>
      </c>
      <c r="N859" s="12" t="b">
        <f t="shared" si="41"/>
        <v>0</v>
      </c>
      <c r="O859" s="12" t="b">
        <f t="shared" si="41"/>
        <v>1</v>
      </c>
      <c r="P859" s="12" t="b">
        <f t="shared" si="42"/>
        <v>1</v>
      </c>
    </row>
    <row r="860" spans="1:16" x14ac:dyDescent="0.25">
      <c r="A860" s="12">
        <v>857</v>
      </c>
      <c r="B860" s="12"/>
      <c r="C860" s="13"/>
      <c r="D860" s="12"/>
      <c r="E860" s="12" t="s">
        <v>36</v>
      </c>
      <c r="F860" s="12"/>
      <c r="G860" s="14"/>
      <c r="H860" s="6" t="str">
        <f t="shared" si="40"/>
        <v/>
      </c>
      <c r="I860" s="12" t="str">
        <f>IF(AND(LEN(B860)&gt;0,B860='גליון נתונים-פנימי'!$D$4,LEN(C860)=8),TRUE,"סוג זיהוי או מס' דרכון לא תקין")</f>
        <v>סוג זיהוי או מס' דרכון לא תקין</v>
      </c>
      <c r="J860" s="12" t="str">
        <f>IF(AND(LEN(B860)&gt;0,B860='גליון נתונים-פנימי'!$D$3,MOD(MID(REPT(0,9-LEN(C860))&amp;C860,1,1)+MID("0246813579",MID(REPT(0,9-LEN(C860))&amp;C860,2,1)+1,1)+MID(REPT(0,9-LEN(C860))&amp;C860,3,1)+MID("0246813579",MID(REPT(0,9-LEN(C860))&amp;C860,4,1)+1,1)+MID(REPT(0,9-LEN(C860))&amp;C860,5,1)+MID("0246813579",MID(REPT(0,9-LEN(C860))&amp;C860,6,1)+1,1)+MID(REPT(0,9-LEN(C860))&amp;C860,7,1)+MID("0246813579",MID(REPT(0,9-LEN(C860))&amp;C860,8,1)+1,1)+MID(REPT(0,9-LEN(C860))&amp;C860,9,1),10)=0='גליון נתונים-פנימי'!$F$2,B860='גליון נתונים-פנימי'!$D$3),TRUE,"סוג זיהוי או מספר ת.ז לא תקינים")</f>
        <v>סוג זיהוי או מספר ת.ז לא תקינים</v>
      </c>
      <c r="M860" s="12" t="str">
        <f>IF(OR(I860='גליון נתונים-פנימי'!$F$2,J860='גליון נתונים-פנימי'!$F$2),"","סוג או מס' זיהוי אינם תקינים")</f>
        <v>סוג או מס' זיהוי אינם תקינים</v>
      </c>
      <c r="N860" s="12" t="b">
        <f t="shared" si="41"/>
        <v>0</v>
      </c>
      <c r="O860" s="12" t="b">
        <f t="shared" si="41"/>
        <v>1</v>
      </c>
      <c r="P860" s="12" t="b">
        <f t="shared" si="42"/>
        <v>1</v>
      </c>
    </row>
    <row r="861" spans="1:16" x14ac:dyDescent="0.25">
      <c r="A861" s="12">
        <v>858</v>
      </c>
      <c r="B861" s="12"/>
      <c r="C861" s="13"/>
      <c r="D861" s="12"/>
      <c r="E861" s="12" t="s">
        <v>36</v>
      </c>
      <c r="F861" s="12"/>
      <c r="G861" s="14"/>
      <c r="H861" s="6" t="str">
        <f t="shared" si="40"/>
        <v/>
      </c>
      <c r="I861" s="12" t="str">
        <f>IF(AND(LEN(B861)&gt;0,B861='גליון נתונים-פנימי'!$D$4,LEN(C861)=8),TRUE,"סוג זיהוי או מס' דרכון לא תקין")</f>
        <v>סוג זיהוי או מס' דרכון לא תקין</v>
      </c>
      <c r="J861" s="12" t="str">
        <f>IF(AND(LEN(B861)&gt;0,B861='גליון נתונים-פנימי'!$D$3,MOD(MID(REPT(0,9-LEN(C861))&amp;C861,1,1)+MID("0246813579",MID(REPT(0,9-LEN(C861))&amp;C861,2,1)+1,1)+MID(REPT(0,9-LEN(C861))&amp;C861,3,1)+MID("0246813579",MID(REPT(0,9-LEN(C861))&amp;C861,4,1)+1,1)+MID(REPT(0,9-LEN(C861))&amp;C861,5,1)+MID("0246813579",MID(REPT(0,9-LEN(C861))&amp;C861,6,1)+1,1)+MID(REPT(0,9-LEN(C861))&amp;C861,7,1)+MID("0246813579",MID(REPT(0,9-LEN(C861))&amp;C861,8,1)+1,1)+MID(REPT(0,9-LEN(C861))&amp;C861,9,1),10)=0='גליון נתונים-פנימי'!$F$2,B861='גליון נתונים-פנימי'!$D$3),TRUE,"סוג זיהוי או מספר ת.ז לא תקינים")</f>
        <v>סוג זיהוי או מספר ת.ז לא תקינים</v>
      </c>
      <c r="M861" s="12" t="str">
        <f>IF(OR(I861='גליון נתונים-פנימי'!$F$2,J861='גליון נתונים-פנימי'!$F$2),"","סוג או מס' זיהוי אינם תקינים")</f>
        <v>סוג או מס' זיהוי אינם תקינים</v>
      </c>
      <c r="N861" s="12" t="b">
        <f t="shared" si="41"/>
        <v>0</v>
      </c>
      <c r="O861" s="12" t="b">
        <f t="shared" si="41"/>
        <v>1</v>
      </c>
      <c r="P861" s="12" t="b">
        <f t="shared" si="42"/>
        <v>1</v>
      </c>
    </row>
    <row r="862" spans="1:16" x14ac:dyDescent="0.25">
      <c r="A862" s="12">
        <v>859</v>
      </c>
      <c r="B862" s="12"/>
      <c r="C862" s="13"/>
      <c r="D862" s="12"/>
      <c r="E862" s="12" t="s">
        <v>36</v>
      </c>
      <c r="F862" s="12"/>
      <c r="G862" s="14"/>
      <c r="H862" s="6" t="str">
        <f t="shared" si="40"/>
        <v/>
      </c>
      <c r="I862" s="12" t="str">
        <f>IF(AND(LEN(B862)&gt;0,B862='גליון נתונים-פנימי'!$D$4,LEN(C862)=8),TRUE,"סוג זיהוי או מס' דרכון לא תקין")</f>
        <v>סוג זיהוי או מס' דרכון לא תקין</v>
      </c>
      <c r="J862" s="12" t="str">
        <f>IF(AND(LEN(B862)&gt;0,B862='גליון נתונים-פנימי'!$D$3,MOD(MID(REPT(0,9-LEN(C862))&amp;C862,1,1)+MID("0246813579",MID(REPT(0,9-LEN(C862))&amp;C862,2,1)+1,1)+MID(REPT(0,9-LEN(C862))&amp;C862,3,1)+MID("0246813579",MID(REPT(0,9-LEN(C862))&amp;C862,4,1)+1,1)+MID(REPT(0,9-LEN(C862))&amp;C862,5,1)+MID("0246813579",MID(REPT(0,9-LEN(C862))&amp;C862,6,1)+1,1)+MID(REPT(0,9-LEN(C862))&amp;C862,7,1)+MID("0246813579",MID(REPT(0,9-LEN(C862))&amp;C862,8,1)+1,1)+MID(REPT(0,9-LEN(C862))&amp;C862,9,1),10)=0='גליון נתונים-פנימי'!$F$2,B862='גליון נתונים-פנימי'!$D$3),TRUE,"סוג זיהוי או מספר ת.ז לא תקינים")</f>
        <v>סוג זיהוי או מספר ת.ז לא תקינים</v>
      </c>
      <c r="M862" s="12" t="str">
        <f>IF(OR(I862='גליון נתונים-פנימי'!$F$2,J862='גליון נתונים-פנימי'!$F$2),"","סוג או מס' זיהוי אינם תקינים")</f>
        <v>סוג או מס' זיהוי אינם תקינים</v>
      </c>
      <c r="N862" s="12" t="b">
        <f t="shared" si="41"/>
        <v>0</v>
      </c>
      <c r="O862" s="12" t="b">
        <f t="shared" si="41"/>
        <v>1</v>
      </c>
      <c r="P862" s="12" t="b">
        <f t="shared" si="42"/>
        <v>1</v>
      </c>
    </row>
    <row r="863" spans="1:16" x14ac:dyDescent="0.25">
      <c r="A863" s="12">
        <v>860</v>
      </c>
      <c r="B863" s="12"/>
      <c r="C863" s="13"/>
      <c r="D863" s="12"/>
      <c r="E863" s="12" t="s">
        <v>36</v>
      </c>
      <c r="F863" s="12"/>
      <c r="G863" s="14"/>
      <c r="H863" s="6" t="str">
        <f t="shared" si="40"/>
        <v/>
      </c>
      <c r="I863" s="12" t="str">
        <f>IF(AND(LEN(B863)&gt;0,B863='גליון נתונים-פנימי'!$D$4,LEN(C863)=8),TRUE,"סוג זיהוי או מס' דרכון לא תקין")</f>
        <v>סוג זיהוי או מס' דרכון לא תקין</v>
      </c>
      <c r="J863" s="12" t="str">
        <f>IF(AND(LEN(B863)&gt;0,B863='גליון נתונים-פנימי'!$D$3,MOD(MID(REPT(0,9-LEN(C863))&amp;C863,1,1)+MID("0246813579",MID(REPT(0,9-LEN(C863))&amp;C863,2,1)+1,1)+MID(REPT(0,9-LEN(C863))&amp;C863,3,1)+MID("0246813579",MID(REPT(0,9-LEN(C863))&amp;C863,4,1)+1,1)+MID(REPT(0,9-LEN(C863))&amp;C863,5,1)+MID("0246813579",MID(REPT(0,9-LEN(C863))&amp;C863,6,1)+1,1)+MID(REPT(0,9-LEN(C863))&amp;C863,7,1)+MID("0246813579",MID(REPT(0,9-LEN(C863))&amp;C863,8,1)+1,1)+MID(REPT(0,9-LEN(C863))&amp;C863,9,1),10)=0='גליון נתונים-פנימי'!$F$2,B863='גליון נתונים-פנימי'!$D$3),TRUE,"סוג זיהוי או מספר ת.ז לא תקינים")</f>
        <v>סוג זיהוי או מספר ת.ז לא תקינים</v>
      </c>
      <c r="M863" s="12" t="str">
        <f>IF(OR(I863='גליון נתונים-פנימי'!$F$2,J863='גליון נתונים-פנימי'!$F$2),"","סוג או מס' זיהוי אינם תקינים")</f>
        <v>סוג או מס' זיהוי אינם תקינים</v>
      </c>
      <c r="N863" s="12" t="b">
        <f t="shared" si="41"/>
        <v>0</v>
      </c>
      <c r="O863" s="12" t="b">
        <f t="shared" si="41"/>
        <v>1</v>
      </c>
      <c r="P863" s="12" t="b">
        <f t="shared" si="42"/>
        <v>1</v>
      </c>
    </row>
    <row r="864" spans="1:16" x14ac:dyDescent="0.25">
      <c r="A864" s="12">
        <v>861</v>
      </c>
      <c r="B864" s="12"/>
      <c r="C864" s="13"/>
      <c r="D864" s="12"/>
      <c r="E864" s="12" t="s">
        <v>36</v>
      </c>
      <c r="F864" s="12"/>
      <c r="G864" s="14"/>
      <c r="H864" s="6" t="str">
        <f t="shared" si="40"/>
        <v/>
      </c>
      <c r="I864" s="12" t="str">
        <f>IF(AND(LEN(B864)&gt;0,B864='גליון נתונים-פנימי'!$D$4,LEN(C864)=8),TRUE,"סוג זיהוי או מס' דרכון לא תקין")</f>
        <v>סוג זיהוי או מס' דרכון לא תקין</v>
      </c>
      <c r="J864" s="12" t="str">
        <f>IF(AND(LEN(B864)&gt;0,B864='גליון נתונים-פנימי'!$D$3,MOD(MID(REPT(0,9-LEN(C864))&amp;C864,1,1)+MID("0246813579",MID(REPT(0,9-LEN(C864))&amp;C864,2,1)+1,1)+MID(REPT(0,9-LEN(C864))&amp;C864,3,1)+MID("0246813579",MID(REPT(0,9-LEN(C864))&amp;C864,4,1)+1,1)+MID(REPT(0,9-LEN(C864))&amp;C864,5,1)+MID("0246813579",MID(REPT(0,9-LEN(C864))&amp;C864,6,1)+1,1)+MID(REPT(0,9-LEN(C864))&amp;C864,7,1)+MID("0246813579",MID(REPT(0,9-LEN(C864))&amp;C864,8,1)+1,1)+MID(REPT(0,9-LEN(C864))&amp;C864,9,1),10)=0='גליון נתונים-פנימי'!$F$2,B864='גליון נתונים-פנימי'!$D$3),TRUE,"סוג זיהוי או מספר ת.ז לא תקינים")</f>
        <v>סוג זיהוי או מספר ת.ז לא תקינים</v>
      </c>
      <c r="M864" s="12" t="str">
        <f>IF(OR(I864='גליון נתונים-פנימי'!$F$2,J864='גליון נתונים-פנימי'!$F$2),"","סוג או מס' זיהוי אינם תקינים")</f>
        <v>סוג או מס' זיהוי אינם תקינים</v>
      </c>
      <c r="N864" s="12" t="b">
        <f t="shared" si="41"/>
        <v>0</v>
      </c>
      <c r="O864" s="12" t="b">
        <f t="shared" si="41"/>
        <v>1</v>
      </c>
      <c r="P864" s="12" t="b">
        <f t="shared" si="42"/>
        <v>1</v>
      </c>
    </row>
    <row r="865" spans="1:16" x14ac:dyDescent="0.25">
      <c r="A865" s="12">
        <v>862</v>
      </c>
      <c r="B865" s="12"/>
      <c r="C865" s="13"/>
      <c r="D865" s="12"/>
      <c r="E865" s="12" t="s">
        <v>36</v>
      </c>
      <c r="F865" s="12"/>
      <c r="G865" s="14"/>
      <c r="H865" s="6" t="str">
        <f t="shared" si="40"/>
        <v/>
      </c>
      <c r="I865" s="12" t="str">
        <f>IF(AND(LEN(B865)&gt;0,B865='גליון נתונים-פנימי'!$D$4,LEN(C865)=8),TRUE,"סוג זיהוי או מס' דרכון לא תקין")</f>
        <v>סוג זיהוי או מס' דרכון לא תקין</v>
      </c>
      <c r="J865" s="12" t="str">
        <f>IF(AND(LEN(B865)&gt;0,B865='גליון נתונים-פנימי'!$D$3,MOD(MID(REPT(0,9-LEN(C865))&amp;C865,1,1)+MID("0246813579",MID(REPT(0,9-LEN(C865))&amp;C865,2,1)+1,1)+MID(REPT(0,9-LEN(C865))&amp;C865,3,1)+MID("0246813579",MID(REPT(0,9-LEN(C865))&amp;C865,4,1)+1,1)+MID(REPT(0,9-LEN(C865))&amp;C865,5,1)+MID("0246813579",MID(REPT(0,9-LEN(C865))&amp;C865,6,1)+1,1)+MID(REPT(0,9-LEN(C865))&amp;C865,7,1)+MID("0246813579",MID(REPT(0,9-LEN(C865))&amp;C865,8,1)+1,1)+MID(REPT(0,9-LEN(C865))&amp;C865,9,1),10)=0='גליון נתונים-פנימי'!$F$2,B865='גליון נתונים-פנימי'!$D$3),TRUE,"סוג זיהוי או מספר ת.ז לא תקינים")</f>
        <v>סוג זיהוי או מספר ת.ז לא תקינים</v>
      </c>
      <c r="M865" s="12" t="str">
        <f>IF(OR(I865='גליון נתונים-פנימי'!$F$2,J865='גליון נתונים-פנימי'!$F$2),"","סוג או מס' זיהוי אינם תקינים")</f>
        <v>סוג או מס' זיהוי אינם תקינים</v>
      </c>
      <c r="N865" s="12" t="b">
        <f t="shared" si="41"/>
        <v>0</v>
      </c>
      <c r="O865" s="12" t="b">
        <f t="shared" si="41"/>
        <v>1</v>
      </c>
      <c r="P865" s="12" t="b">
        <f t="shared" si="42"/>
        <v>1</v>
      </c>
    </row>
    <row r="866" spans="1:16" x14ac:dyDescent="0.25">
      <c r="A866" s="12">
        <v>863</v>
      </c>
      <c r="B866" s="12"/>
      <c r="C866" s="13"/>
      <c r="D866" s="12"/>
      <c r="E866" s="12" t="s">
        <v>36</v>
      </c>
      <c r="F866" s="12"/>
      <c r="G866" s="14"/>
      <c r="H866" s="6" t="str">
        <f t="shared" si="40"/>
        <v/>
      </c>
      <c r="I866" s="12" t="str">
        <f>IF(AND(LEN(B866)&gt;0,B866='גליון נתונים-פנימי'!$D$4,LEN(C866)=8),TRUE,"סוג זיהוי או מס' דרכון לא תקין")</f>
        <v>סוג זיהוי או מס' דרכון לא תקין</v>
      </c>
      <c r="J866" s="12" t="str">
        <f>IF(AND(LEN(B866)&gt;0,B866='גליון נתונים-פנימי'!$D$3,MOD(MID(REPT(0,9-LEN(C866))&amp;C866,1,1)+MID("0246813579",MID(REPT(0,9-LEN(C866))&amp;C866,2,1)+1,1)+MID(REPT(0,9-LEN(C866))&amp;C866,3,1)+MID("0246813579",MID(REPT(0,9-LEN(C866))&amp;C866,4,1)+1,1)+MID(REPT(0,9-LEN(C866))&amp;C866,5,1)+MID("0246813579",MID(REPT(0,9-LEN(C866))&amp;C866,6,1)+1,1)+MID(REPT(0,9-LEN(C866))&amp;C866,7,1)+MID("0246813579",MID(REPT(0,9-LEN(C866))&amp;C866,8,1)+1,1)+MID(REPT(0,9-LEN(C866))&amp;C866,9,1),10)=0='גליון נתונים-פנימי'!$F$2,B866='גליון נתונים-פנימי'!$D$3),TRUE,"סוג זיהוי או מספר ת.ז לא תקינים")</f>
        <v>סוג זיהוי או מספר ת.ז לא תקינים</v>
      </c>
      <c r="M866" s="12" t="str">
        <f>IF(OR(I866='גליון נתונים-פנימי'!$F$2,J866='גליון נתונים-פנימי'!$F$2),"","סוג או מס' זיהוי אינם תקינים")</f>
        <v>סוג או מס' זיהוי אינם תקינים</v>
      </c>
      <c r="N866" s="12" t="b">
        <f t="shared" si="41"/>
        <v>0</v>
      </c>
      <c r="O866" s="12" t="b">
        <f t="shared" si="41"/>
        <v>1</v>
      </c>
      <c r="P866" s="12" t="b">
        <f t="shared" si="42"/>
        <v>1</v>
      </c>
    </row>
    <row r="867" spans="1:16" x14ac:dyDescent="0.25">
      <c r="A867" s="12">
        <v>864</v>
      </c>
      <c r="B867" s="12"/>
      <c r="C867" s="13"/>
      <c r="D867" s="12"/>
      <c r="E867" s="12" t="s">
        <v>36</v>
      </c>
      <c r="F867" s="12"/>
      <c r="G867" s="14"/>
      <c r="H867" s="6" t="str">
        <f t="shared" si="40"/>
        <v/>
      </c>
      <c r="I867" s="12" t="str">
        <f>IF(AND(LEN(B867)&gt;0,B867='גליון נתונים-פנימי'!$D$4,LEN(C867)=8),TRUE,"סוג זיהוי או מס' דרכון לא תקין")</f>
        <v>סוג זיהוי או מס' דרכון לא תקין</v>
      </c>
      <c r="J867" s="12" t="str">
        <f>IF(AND(LEN(B867)&gt;0,B867='גליון נתונים-פנימי'!$D$3,MOD(MID(REPT(0,9-LEN(C867))&amp;C867,1,1)+MID("0246813579",MID(REPT(0,9-LEN(C867))&amp;C867,2,1)+1,1)+MID(REPT(0,9-LEN(C867))&amp;C867,3,1)+MID("0246813579",MID(REPT(0,9-LEN(C867))&amp;C867,4,1)+1,1)+MID(REPT(0,9-LEN(C867))&amp;C867,5,1)+MID("0246813579",MID(REPT(0,9-LEN(C867))&amp;C867,6,1)+1,1)+MID(REPT(0,9-LEN(C867))&amp;C867,7,1)+MID("0246813579",MID(REPT(0,9-LEN(C867))&amp;C867,8,1)+1,1)+MID(REPT(0,9-LEN(C867))&amp;C867,9,1),10)=0='גליון נתונים-פנימי'!$F$2,B867='גליון נתונים-פנימי'!$D$3),TRUE,"סוג זיהוי או מספר ת.ז לא תקינים")</f>
        <v>סוג זיהוי או מספר ת.ז לא תקינים</v>
      </c>
      <c r="M867" s="12" t="str">
        <f>IF(OR(I867='גליון נתונים-פנימי'!$F$2,J867='גליון נתונים-פנימי'!$F$2),"","סוג או מס' זיהוי אינם תקינים")</f>
        <v>סוג או מס' זיהוי אינם תקינים</v>
      </c>
      <c r="N867" s="12" t="b">
        <f t="shared" si="41"/>
        <v>0</v>
      </c>
      <c r="O867" s="12" t="b">
        <f t="shared" si="41"/>
        <v>1</v>
      </c>
      <c r="P867" s="12" t="b">
        <f t="shared" si="42"/>
        <v>1</v>
      </c>
    </row>
    <row r="868" spans="1:16" x14ac:dyDescent="0.25">
      <c r="A868" s="12">
        <v>865</v>
      </c>
      <c r="B868" s="12"/>
      <c r="C868" s="13"/>
      <c r="D868" s="12"/>
      <c r="E868" s="12" t="s">
        <v>36</v>
      </c>
      <c r="F868" s="12"/>
      <c r="G868" s="14"/>
      <c r="H868" s="6" t="str">
        <f t="shared" si="40"/>
        <v/>
      </c>
      <c r="I868" s="12" t="str">
        <f>IF(AND(LEN(B868)&gt;0,B868='גליון נתונים-פנימי'!$D$4,LEN(C868)=8),TRUE,"סוג זיהוי או מס' דרכון לא תקין")</f>
        <v>סוג זיהוי או מס' דרכון לא תקין</v>
      </c>
      <c r="J868" s="12" t="str">
        <f>IF(AND(LEN(B868)&gt;0,B868='גליון נתונים-פנימי'!$D$3,MOD(MID(REPT(0,9-LEN(C868))&amp;C868,1,1)+MID("0246813579",MID(REPT(0,9-LEN(C868))&amp;C868,2,1)+1,1)+MID(REPT(0,9-LEN(C868))&amp;C868,3,1)+MID("0246813579",MID(REPT(0,9-LEN(C868))&amp;C868,4,1)+1,1)+MID(REPT(0,9-LEN(C868))&amp;C868,5,1)+MID("0246813579",MID(REPT(0,9-LEN(C868))&amp;C868,6,1)+1,1)+MID(REPT(0,9-LEN(C868))&amp;C868,7,1)+MID("0246813579",MID(REPT(0,9-LEN(C868))&amp;C868,8,1)+1,1)+MID(REPT(0,9-LEN(C868))&amp;C868,9,1),10)=0='גליון נתונים-פנימי'!$F$2,B868='גליון נתונים-פנימי'!$D$3),TRUE,"סוג זיהוי או מספר ת.ז לא תקינים")</f>
        <v>סוג זיהוי או מספר ת.ז לא תקינים</v>
      </c>
      <c r="M868" s="12" t="str">
        <f>IF(OR(I868='גליון נתונים-פנימי'!$F$2,J868='גליון נתונים-פנימי'!$F$2),"","סוג או מס' זיהוי אינם תקינים")</f>
        <v>סוג או מס' זיהוי אינם תקינים</v>
      </c>
      <c r="N868" s="12" t="b">
        <f t="shared" si="41"/>
        <v>0</v>
      </c>
      <c r="O868" s="12" t="b">
        <f t="shared" si="41"/>
        <v>1</v>
      </c>
      <c r="P868" s="12" t="b">
        <f t="shared" si="42"/>
        <v>1</v>
      </c>
    </row>
    <row r="869" spans="1:16" x14ac:dyDescent="0.25">
      <c r="A869" s="12">
        <v>866</v>
      </c>
      <c r="B869" s="12"/>
      <c r="C869" s="13"/>
      <c r="D869" s="12"/>
      <c r="E869" s="12" t="s">
        <v>36</v>
      </c>
      <c r="F869" s="12"/>
      <c r="G869" s="14"/>
      <c r="H869" s="6" t="str">
        <f t="shared" si="40"/>
        <v/>
      </c>
      <c r="I869" s="12" t="str">
        <f>IF(AND(LEN(B869)&gt;0,B869='גליון נתונים-פנימי'!$D$4,LEN(C869)=8),TRUE,"סוג זיהוי או מס' דרכון לא תקין")</f>
        <v>סוג זיהוי או מס' דרכון לא תקין</v>
      </c>
      <c r="J869" s="12" t="str">
        <f>IF(AND(LEN(B869)&gt;0,B869='גליון נתונים-פנימי'!$D$3,MOD(MID(REPT(0,9-LEN(C869))&amp;C869,1,1)+MID("0246813579",MID(REPT(0,9-LEN(C869))&amp;C869,2,1)+1,1)+MID(REPT(0,9-LEN(C869))&amp;C869,3,1)+MID("0246813579",MID(REPT(0,9-LEN(C869))&amp;C869,4,1)+1,1)+MID(REPT(0,9-LEN(C869))&amp;C869,5,1)+MID("0246813579",MID(REPT(0,9-LEN(C869))&amp;C869,6,1)+1,1)+MID(REPT(0,9-LEN(C869))&amp;C869,7,1)+MID("0246813579",MID(REPT(0,9-LEN(C869))&amp;C869,8,1)+1,1)+MID(REPT(0,9-LEN(C869))&amp;C869,9,1),10)=0='גליון נתונים-פנימי'!$F$2,B869='גליון נתונים-פנימי'!$D$3),TRUE,"סוג זיהוי או מספר ת.ז לא תקינים")</f>
        <v>סוג זיהוי או מספר ת.ז לא תקינים</v>
      </c>
      <c r="M869" s="12" t="str">
        <f>IF(OR(I869='גליון נתונים-פנימי'!$F$2,J869='גליון נתונים-פנימי'!$F$2),"","סוג או מס' זיהוי אינם תקינים")</f>
        <v>סוג או מס' זיהוי אינם תקינים</v>
      </c>
      <c r="N869" s="12" t="b">
        <f t="shared" si="41"/>
        <v>0</v>
      </c>
      <c r="O869" s="12" t="b">
        <f t="shared" si="41"/>
        <v>1</v>
      </c>
      <c r="P869" s="12" t="b">
        <f t="shared" si="42"/>
        <v>1</v>
      </c>
    </row>
    <row r="870" spans="1:16" x14ac:dyDescent="0.25">
      <c r="A870" s="12">
        <v>867</v>
      </c>
      <c r="B870" s="12"/>
      <c r="C870" s="13"/>
      <c r="D870" s="12"/>
      <c r="E870" s="12" t="s">
        <v>36</v>
      </c>
      <c r="F870" s="12"/>
      <c r="G870" s="14"/>
      <c r="H870" s="6" t="str">
        <f t="shared" si="40"/>
        <v/>
      </c>
      <c r="I870" s="12" t="str">
        <f>IF(AND(LEN(B870)&gt;0,B870='גליון נתונים-פנימי'!$D$4,LEN(C870)=8),TRUE,"סוג זיהוי או מס' דרכון לא תקין")</f>
        <v>סוג זיהוי או מס' דרכון לא תקין</v>
      </c>
      <c r="J870" s="12" t="str">
        <f>IF(AND(LEN(B870)&gt;0,B870='גליון נתונים-פנימי'!$D$3,MOD(MID(REPT(0,9-LEN(C870))&amp;C870,1,1)+MID("0246813579",MID(REPT(0,9-LEN(C870))&amp;C870,2,1)+1,1)+MID(REPT(0,9-LEN(C870))&amp;C870,3,1)+MID("0246813579",MID(REPT(0,9-LEN(C870))&amp;C870,4,1)+1,1)+MID(REPT(0,9-LEN(C870))&amp;C870,5,1)+MID("0246813579",MID(REPT(0,9-LEN(C870))&amp;C870,6,1)+1,1)+MID(REPT(0,9-LEN(C870))&amp;C870,7,1)+MID("0246813579",MID(REPT(0,9-LEN(C870))&amp;C870,8,1)+1,1)+MID(REPT(0,9-LEN(C870))&amp;C870,9,1),10)=0='גליון נתונים-פנימי'!$F$2,B870='גליון נתונים-פנימי'!$D$3),TRUE,"סוג זיהוי או מספר ת.ז לא תקינים")</f>
        <v>סוג זיהוי או מספר ת.ז לא תקינים</v>
      </c>
      <c r="M870" s="12" t="str">
        <f>IF(OR(I870='גליון נתונים-פנימי'!$F$2,J870='גליון נתונים-פנימי'!$F$2),"","סוג או מס' זיהוי אינם תקינים")</f>
        <v>סוג או מס' זיהוי אינם תקינים</v>
      </c>
      <c r="N870" s="12" t="b">
        <f t="shared" si="41"/>
        <v>0</v>
      </c>
      <c r="O870" s="12" t="b">
        <f t="shared" si="41"/>
        <v>1</v>
      </c>
      <c r="P870" s="12" t="b">
        <f t="shared" si="42"/>
        <v>1</v>
      </c>
    </row>
    <row r="871" spans="1:16" x14ac:dyDescent="0.25">
      <c r="A871" s="12">
        <v>868</v>
      </c>
      <c r="B871" s="12"/>
      <c r="C871" s="13"/>
      <c r="D871" s="12"/>
      <c r="E871" s="12" t="s">
        <v>36</v>
      </c>
      <c r="F871" s="12"/>
      <c r="G871" s="14"/>
      <c r="H871" s="6" t="str">
        <f t="shared" si="40"/>
        <v/>
      </c>
      <c r="I871" s="12" t="str">
        <f>IF(AND(LEN(B871)&gt;0,B871='גליון נתונים-פנימי'!$D$4,LEN(C871)=8),TRUE,"סוג זיהוי או מס' דרכון לא תקין")</f>
        <v>סוג זיהוי או מס' דרכון לא תקין</v>
      </c>
      <c r="J871" s="12" t="str">
        <f>IF(AND(LEN(B871)&gt;0,B871='גליון נתונים-פנימי'!$D$3,MOD(MID(REPT(0,9-LEN(C871))&amp;C871,1,1)+MID("0246813579",MID(REPT(0,9-LEN(C871))&amp;C871,2,1)+1,1)+MID(REPT(0,9-LEN(C871))&amp;C871,3,1)+MID("0246813579",MID(REPT(0,9-LEN(C871))&amp;C871,4,1)+1,1)+MID(REPT(0,9-LEN(C871))&amp;C871,5,1)+MID("0246813579",MID(REPT(0,9-LEN(C871))&amp;C871,6,1)+1,1)+MID(REPT(0,9-LEN(C871))&amp;C871,7,1)+MID("0246813579",MID(REPT(0,9-LEN(C871))&amp;C871,8,1)+1,1)+MID(REPT(0,9-LEN(C871))&amp;C871,9,1),10)=0='גליון נתונים-פנימי'!$F$2,B871='גליון נתונים-פנימי'!$D$3),TRUE,"סוג זיהוי או מספר ת.ז לא תקינים")</f>
        <v>סוג זיהוי או מספר ת.ז לא תקינים</v>
      </c>
      <c r="M871" s="12" t="str">
        <f>IF(OR(I871='גליון נתונים-פנימי'!$F$2,J871='גליון נתונים-פנימי'!$F$2),"","סוג או מס' זיהוי אינם תקינים")</f>
        <v>סוג או מס' זיהוי אינם תקינים</v>
      </c>
      <c r="N871" s="12" t="b">
        <f t="shared" si="41"/>
        <v>0</v>
      </c>
      <c r="O871" s="12" t="b">
        <f t="shared" si="41"/>
        <v>1</v>
      </c>
      <c r="P871" s="12" t="b">
        <f t="shared" si="42"/>
        <v>1</v>
      </c>
    </row>
    <row r="872" spans="1:16" x14ac:dyDescent="0.25">
      <c r="A872" s="12">
        <v>869</v>
      </c>
      <c r="B872" s="12"/>
      <c r="C872" s="13"/>
      <c r="D872" s="12"/>
      <c r="E872" s="12" t="s">
        <v>36</v>
      </c>
      <c r="F872" s="12"/>
      <c r="G872" s="14"/>
      <c r="H872" s="6" t="str">
        <f t="shared" si="40"/>
        <v/>
      </c>
      <c r="I872" s="12" t="str">
        <f>IF(AND(LEN(B872)&gt;0,B872='גליון נתונים-פנימי'!$D$4,LEN(C872)=8),TRUE,"סוג זיהוי או מס' דרכון לא תקין")</f>
        <v>סוג זיהוי או מס' דרכון לא תקין</v>
      </c>
      <c r="J872" s="12" t="str">
        <f>IF(AND(LEN(B872)&gt;0,B872='גליון נתונים-פנימי'!$D$3,MOD(MID(REPT(0,9-LEN(C872))&amp;C872,1,1)+MID("0246813579",MID(REPT(0,9-LEN(C872))&amp;C872,2,1)+1,1)+MID(REPT(0,9-LEN(C872))&amp;C872,3,1)+MID("0246813579",MID(REPT(0,9-LEN(C872))&amp;C872,4,1)+1,1)+MID(REPT(0,9-LEN(C872))&amp;C872,5,1)+MID("0246813579",MID(REPT(0,9-LEN(C872))&amp;C872,6,1)+1,1)+MID(REPT(0,9-LEN(C872))&amp;C872,7,1)+MID("0246813579",MID(REPT(0,9-LEN(C872))&amp;C872,8,1)+1,1)+MID(REPT(0,9-LEN(C872))&amp;C872,9,1),10)=0='גליון נתונים-פנימי'!$F$2,B872='גליון נתונים-פנימי'!$D$3),TRUE,"סוג זיהוי או מספר ת.ז לא תקינים")</f>
        <v>סוג זיהוי או מספר ת.ז לא תקינים</v>
      </c>
      <c r="M872" s="12" t="str">
        <f>IF(OR(I872='גליון נתונים-פנימי'!$F$2,J872='גליון נתונים-פנימי'!$F$2),"","סוג או מס' זיהוי אינם תקינים")</f>
        <v>סוג או מס' זיהוי אינם תקינים</v>
      </c>
      <c r="N872" s="12" t="b">
        <f t="shared" si="41"/>
        <v>0</v>
      </c>
      <c r="O872" s="12" t="b">
        <f t="shared" si="41"/>
        <v>1</v>
      </c>
      <c r="P872" s="12" t="b">
        <f t="shared" si="42"/>
        <v>1</v>
      </c>
    </row>
    <row r="873" spans="1:16" x14ac:dyDescent="0.25">
      <c r="A873" s="12">
        <v>870</v>
      </c>
      <c r="B873" s="12"/>
      <c r="C873" s="13"/>
      <c r="D873" s="12"/>
      <c r="E873" s="12" t="s">
        <v>36</v>
      </c>
      <c r="F873" s="12"/>
      <c r="G873" s="14"/>
      <c r="H873" s="6" t="str">
        <f t="shared" si="40"/>
        <v/>
      </c>
      <c r="I873" s="12" t="str">
        <f>IF(AND(LEN(B873)&gt;0,B873='גליון נתונים-פנימי'!$D$4,LEN(C873)=8),TRUE,"סוג זיהוי או מס' דרכון לא תקין")</f>
        <v>סוג זיהוי או מס' דרכון לא תקין</v>
      </c>
      <c r="J873" s="12" t="str">
        <f>IF(AND(LEN(B873)&gt;0,B873='גליון נתונים-פנימי'!$D$3,MOD(MID(REPT(0,9-LEN(C873))&amp;C873,1,1)+MID("0246813579",MID(REPT(0,9-LEN(C873))&amp;C873,2,1)+1,1)+MID(REPT(0,9-LEN(C873))&amp;C873,3,1)+MID("0246813579",MID(REPT(0,9-LEN(C873))&amp;C873,4,1)+1,1)+MID(REPT(0,9-LEN(C873))&amp;C873,5,1)+MID("0246813579",MID(REPT(0,9-LEN(C873))&amp;C873,6,1)+1,1)+MID(REPT(0,9-LEN(C873))&amp;C873,7,1)+MID("0246813579",MID(REPT(0,9-LEN(C873))&amp;C873,8,1)+1,1)+MID(REPT(0,9-LEN(C873))&amp;C873,9,1),10)=0='גליון נתונים-פנימי'!$F$2,B873='גליון נתונים-פנימי'!$D$3),TRUE,"סוג זיהוי או מספר ת.ז לא תקינים")</f>
        <v>סוג זיהוי או מספר ת.ז לא תקינים</v>
      </c>
      <c r="M873" s="12" t="str">
        <f>IF(OR(I873='גליון נתונים-פנימי'!$F$2,J873='גליון נתונים-פנימי'!$F$2),"","סוג או מס' זיהוי אינם תקינים")</f>
        <v>סוג או מס' זיהוי אינם תקינים</v>
      </c>
      <c r="N873" s="12" t="b">
        <f t="shared" si="41"/>
        <v>0</v>
      </c>
      <c r="O873" s="12" t="b">
        <f t="shared" si="41"/>
        <v>1</v>
      </c>
      <c r="P873" s="12" t="b">
        <f t="shared" si="42"/>
        <v>1</v>
      </c>
    </row>
    <row r="874" spans="1:16" x14ac:dyDescent="0.25">
      <c r="A874" s="12">
        <v>871</v>
      </c>
      <c r="B874" s="12"/>
      <c r="C874" s="13"/>
      <c r="D874" s="12"/>
      <c r="E874" s="12" t="s">
        <v>36</v>
      </c>
      <c r="F874" s="12"/>
      <c r="G874" s="14"/>
      <c r="H874" s="6" t="str">
        <f t="shared" si="40"/>
        <v/>
      </c>
      <c r="I874" s="12" t="str">
        <f>IF(AND(LEN(B874)&gt;0,B874='גליון נתונים-פנימי'!$D$4,LEN(C874)=8),TRUE,"סוג זיהוי או מס' דרכון לא תקין")</f>
        <v>סוג זיהוי או מס' דרכון לא תקין</v>
      </c>
      <c r="J874" s="12" t="str">
        <f>IF(AND(LEN(B874)&gt;0,B874='גליון נתונים-פנימי'!$D$3,MOD(MID(REPT(0,9-LEN(C874))&amp;C874,1,1)+MID("0246813579",MID(REPT(0,9-LEN(C874))&amp;C874,2,1)+1,1)+MID(REPT(0,9-LEN(C874))&amp;C874,3,1)+MID("0246813579",MID(REPT(0,9-LEN(C874))&amp;C874,4,1)+1,1)+MID(REPT(0,9-LEN(C874))&amp;C874,5,1)+MID("0246813579",MID(REPT(0,9-LEN(C874))&amp;C874,6,1)+1,1)+MID(REPT(0,9-LEN(C874))&amp;C874,7,1)+MID("0246813579",MID(REPT(0,9-LEN(C874))&amp;C874,8,1)+1,1)+MID(REPT(0,9-LEN(C874))&amp;C874,9,1),10)=0='גליון נתונים-פנימי'!$F$2,B874='גליון נתונים-פנימי'!$D$3),TRUE,"סוג זיהוי או מספר ת.ז לא תקינים")</f>
        <v>סוג זיהוי או מספר ת.ז לא תקינים</v>
      </c>
      <c r="M874" s="12" t="str">
        <f>IF(OR(I874='גליון נתונים-פנימי'!$F$2,J874='גליון נתונים-פנימי'!$F$2),"","סוג או מס' זיהוי אינם תקינים")</f>
        <v>סוג או מס' זיהוי אינם תקינים</v>
      </c>
      <c r="N874" s="12" t="b">
        <f t="shared" si="41"/>
        <v>0</v>
      </c>
      <c r="O874" s="12" t="b">
        <f t="shared" si="41"/>
        <v>1</v>
      </c>
      <c r="P874" s="12" t="b">
        <f t="shared" si="42"/>
        <v>1</v>
      </c>
    </row>
    <row r="875" spans="1:16" x14ac:dyDescent="0.25">
      <c r="A875" s="12">
        <v>872</v>
      </c>
      <c r="B875" s="12"/>
      <c r="C875" s="13"/>
      <c r="D875" s="12"/>
      <c r="E875" s="12" t="s">
        <v>36</v>
      </c>
      <c r="F875" s="12"/>
      <c r="G875" s="14"/>
      <c r="H875" s="6" t="str">
        <f t="shared" si="40"/>
        <v/>
      </c>
      <c r="I875" s="12" t="str">
        <f>IF(AND(LEN(B875)&gt;0,B875='גליון נתונים-פנימי'!$D$4,LEN(C875)=8),TRUE,"סוג זיהוי או מס' דרכון לא תקין")</f>
        <v>סוג זיהוי או מס' דרכון לא תקין</v>
      </c>
      <c r="J875" s="12" t="str">
        <f>IF(AND(LEN(B875)&gt;0,B875='גליון נתונים-פנימי'!$D$3,MOD(MID(REPT(0,9-LEN(C875))&amp;C875,1,1)+MID("0246813579",MID(REPT(0,9-LEN(C875))&amp;C875,2,1)+1,1)+MID(REPT(0,9-LEN(C875))&amp;C875,3,1)+MID("0246813579",MID(REPT(0,9-LEN(C875))&amp;C875,4,1)+1,1)+MID(REPT(0,9-LEN(C875))&amp;C875,5,1)+MID("0246813579",MID(REPT(0,9-LEN(C875))&amp;C875,6,1)+1,1)+MID(REPT(0,9-LEN(C875))&amp;C875,7,1)+MID("0246813579",MID(REPT(0,9-LEN(C875))&amp;C875,8,1)+1,1)+MID(REPT(0,9-LEN(C875))&amp;C875,9,1),10)=0='גליון נתונים-פנימי'!$F$2,B875='גליון נתונים-פנימי'!$D$3),TRUE,"סוג זיהוי או מספר ת.ז לא תקינים")</f>
        <v>סוג זיהוי או מספר ת.ז לא תקינים</v>
      </c>
      <c r="M875" s="12" t="str">
        <f>IF(OR(I875='גליון נתונים-פנימי'!$F$2,J875='גליון נתונים-פנימי'!$F$2),"","סוג או מס' זיהוי אינם תקינים")</f>
        <v>סוג או מס' זיהוי אינם תקינים</v>
      </c>
      <c r="N875" s="12" t="b">
        <f t="shared" si="41"/>
        <v>0</v>
      </c>
      <c r="O875" s="12" t="b">
        <f t="shared" si="41"/>
        <v>1</v>
      </c>
      <c r="P875" s="12" t="b">
        <f t="shared" si="42"/>
        <v>1</v>
      </c>
    </row>
    <row r="876" spans="1:16" x14ac:dyDescent="0.25">
      <c r="A876" s="12">
        <v>873</v>
      </c>
      <c r="B876" s="12"/>
      <c r="C876" s="13"/>
      <c r="D876" s="12"/>
      <c r="E876" s="12" t="s">
        <v>36</v>
      </c>
      <c r="F876" s="12"/>
      <c r="G876" s="14"/>
      <c r="H876" s="6" t="str">
        <f t="shared" si="40"/>
        <v/>
      </c>
      <c r="I876" s="12" t="str">
        <f>IF(AND(LEN(B876)&gt;0,B876='גליון נתונים-פנימי'!$D$4,LEN(C876)=8),TRUE,"סוג זיהוי או מס' דרכון לא תקין")</f>
        <v>סוג זיהוי או מס' דרכון לא תקין</v>
      </c>
      <c r="J876" s="12" t="str">
        <f>IF(AND(LEN(B876)&gt;0,B876='גליון נתונים-פנימי'!$D$3,MOD(MID(REPT(0,9-LEN(C876))&amp;C876,1,1)+MID("0246813579",MID(REPT(0,9-LEN(C876))&amp;C876,2,1)+1,1)+MID(REPT(0,9-LEN(C876))&amp;C876,3,1)+MID("0246813579",MID(REPT(0,9-LEN(C876))&amp;C876,4,1)+1,1)+MID(REPT(0,9-LEN(C876))&amp;C876,5,1)+MID("0246813579",MID(REPT(0,9-LEN(C876))&amp;C876,6,1)+1,1)+MID(REPT(0,9-LEN(C876))&amp;C876,7,1)+MID("0246813579",MID(REPT(0,9-LEN(C876))&amp;C876,8,1)+1,1)+MID(REPT(0,9-LEN(C876))&amp;C876,9,1),10)=0='גליון נתונים-פנימי'!$F$2,B876='גליון נתונים-פנימי'!$D$3),TRUE,"סוג זיהוי או מספר ת.ז לא תקינים")</f>
        <v>סוג זיהוי או מספר ת.ז לא תקינים</v>
      </c>
      <c r="M876" s="12" t="str">
        <f>IF(OR(I876='גליון נתונים-פנימי'!$F$2,J876='גליון נתונים-פנימי'!$F$2),"","סוג או מס' זיהוי אינם תקינים")</f>
        <v>סוג או מס' זיהוי אינם תקינים</v>
      </c>
      <c r="N876" s="12" t="b">
        <f t="shared" si="41"/>
        <v>0</v>
      </c>
      <c r="O876" s="12" t="b">
        <f t="shared" si="41"/>
        <v>1</v>
      </c>
      <c r="P876" s="12" t="b">
        <f t="shared" si="42"/>
        <v>1</v>
      </c>
    </row>
    <row r="877" spans="1:16" x14ac:dyDescent="0.25">
      <c r="A877" s="12">
        <v>874</v>
      </c>
      <c r="B877" s="12"/>
      <c r="C877" s="13"/>
      <c r="D877" s="12"/>
      <c r="E877" s="12" t="s">
        <v>36</v>
      </c>
      <c r="F877" s="12"/>
      <c r="G877" s="14"/>
      <c r="H877" s="6" t="str">
        <f t="shared" si="40"/>
        <v/>
      </c>
      <c r="I877" s="12" t="str">
        <f>IF(AND(LEN(B877)&gt;0,B877='גליון נתונים-פנימי'!$D$4,LEN(C877)=8),TRUE,"סוג זיהוי או מס' דרכון לא תקין")</f>
        <v>סוג זיהוי או מס' דרכון לא תקין</v>
      </c>
      <c r="J877" s="12" t="str">
        <f>IF(AND(LEN(B877)&gt;0,B877='גליון נתונים-פנימי'!$D$3,MOD(MID(REPT(0,9-LEN(C877))&amp;C877,1,1)+MID("0246813579",MID(REPT(0,9-LEN(C877))&amp;C877,2,1)+1,1)+MID(REPT(0,9-LEN(C877))&amp;C877,3,1)+MID("0246813579",MID(REPT(0,9-LEN(C877))&amp;C877,4,1)+1,1)+MID(REPT(0,9-LEN(C877))&amp;C877,5,1)+MID("0246813579",MID(REPT(0,9-LEN(C877))&amp;C877,6,1)+1,1)+MID(REPT(0,9-LEN(C877))&amp;C877,7,1)+MID("0246813579",MID(REPT(0,9-LEN(C877))&amp;C877,8,1)+1,1)+MID(REPT(0,9-LEN(C877))&amp;C877,9,1),10)=0='גליון נתונים-פנימי'!$F$2,B877='גליון נתונים-פנימי'!$D$3),TRUE,"סוג זיהוי או מספר ת.ז לא תקינים")</f>
        <v>סוג זיהוי או מספר ת.ז לא תקינים</v>
      </c>
      <c r="M877" s="12" t="str">
        <f>IF(OR(I877='גליון נתונים-פנימי'!$F$2,J877='גליון נתונים-פנימי'!$F$2),"","סוג או מס' זיהוי אינם תקינים")</f>
        <v>סוג או מס' זיהוי אינם תקינים</v>
      </c>
      <c r="N877" s="12" t="b">
        <f t="shared" si="41"/>
        <v>0</v>
      </c>
      <c r="O877" s="12" t="b">
        <f t="shared" si="41"/>
        <v>1</v>
      </c>
      <c r="P877" s="12" t="b">
        <f t="shared" si="42"/>
        <v>1</v>
      </c>
    </row>
    <row r="878" spans="1:16" x14ac:dyDescent="0.25">
      <c r="A878" s="12">
        <v>875</v>
      </c>
      <c r="B878" s="12"/>
      <c r="C878" s="13"/>
      <c r="D878" s="12"/>
      <c r="E878" s="12" t="s">
        <v>36</v>
      </c>
      <c r="F878" s="12"/>
      <c r="G878" s="14"/>
      <c r="H878" s="6" t="str">
        <f t="shared" si="40"/>
        <v/>
      </c>
      <c r="I878" s="12" t="str">
        <f>IF(AND(LEN(B878)&gt;0,B878='גליון נתונים-פנימי'!$D$4,LEN(C878)=8),TRUE,"סוג זיהוי או מס' דרכון לא תקין")</f>
        <v>סוג זיהוי או מס' דרכון לא תקין</v>
      </c>
      <c r="J878" s="12" t="str">
        <f>IF(AND(LEN(B878)&gt;0,B878='גליון נתונים-פנימי'!$D$3,MOD(MID(REPT(0,9-LEN(C878))&amp;C878,1,1)+MID("0246813579",MID(REPT(0,9-LEN(C878))&amp;C878,2,1)+1,1)+MID(REPT(0,9-LEN(C878))&amp;C878,3,1)+MID("0246813579",MID(REPT(0,9-LEN(C878))&amp;C878,4,1)+1,1)+MID(REPT(0,9-LEN(C878))&amp;C878,5,1)+MID("0246813579",MID(REPT(0,9-LEN(C878))&amp;C878,6,1)+1,1)+MID(REPT(0,9-LEN(C878))&amp;C878,7,1)+MID("0246813579",MID(REPT(0,9-LEN(C878))&amp;C878,8,1)+1,1)+MID(REPT(0,9-LEN(C878))&amp;C878,9,1),10)=0='גליון נתונים-פנימי'!$F$2,B878='גליון נתונים-פנימי'!$D$3),TRUE,"סוג זיהוי או מספר ת.ז לא תקינים")</f>
        <v>סוג זיהוי או מספר ת.ז לא תקינים</v>
      </c>
      <c r="M878" s="12" t="str">
        <f>IF(OR(I878='גליון נתונים-פנימי'!$F$2,J878='גליון נתונים-פנימי'!$F$2),"","סוג או מס' זיהוי אינם תקינים")</f>
        <v>סוג או מס' זיהוי אינם תקינים</v>
      </c>
      <c r="N878" s="12" t="b">
        <f t="shared" si="41"/>
        <v>0</v>
      </c>
      <c r="O878" s="12" t="b">
        <f t="shared" si="41"/>
        <v>1</v>
      </c>
      <c r="P878" s="12" t="b">
        <f t="shared" si="42"/>
        <v>1</v>
      </c>
    </row>
    <row r="879" spans="1:16" x14ac:dyDescent="0.25">
      <c r="A879" s="12">
        <v>876</v>
      </c>
      <c r="B879" s="12"/>
      <c r="C879" s="13"/>
      <c r="D879" s="12"/>
      <c r="E879" s="12" t="s">
        <v>36</v>
      </c>
      <c r="F879" s="12"/>
      <c r="G879" s="14"/>
      <c r="H879" s="6" t="str">
        <f t="shared" si="40"/>
        <v/>
      </c>
      <c r="I879" s="12" t="str">
        <f>IF(AND(LEN(B879)&gt;0,B879='גליון נתונים-פנימי'!$D$4,LEN(C879)=8),TRUE,"סוג זיהוי או מס' דרכון לא תקין")</f>
        <v>סוג זיהוי או מס' דרכון לא תקין</v>
      </c>
      <c r="J879" s="12" t="str">
        <f>IF(AND(LEN(B879)&gt;0,B879='גליון נתונים-פנימי'!$D$3,MOD(MID(REPT(0,9-LEN(C879))&amp;C879,1,1)+MID("0246813579",MID(REPT(0,9-LEN(C879))&amp;C879,2,1)+1,1)+MID(REPT(0,9-LEN(C879))&amp;C879,3,1)+MID("0246813579",MID(REPT(0,9-LEN(C879))&amp;C879,4,1)+1,1)+MID(REPT(0,9-LEN(C879))&amp;C879,5,1)+MID("0246813579",MID(REPT(0,9-LEN(C879))&amp;C879,6,1)+1,1)+MID(REPT(0,9-LEN(C879))&amp;C879,7,1)+MID("0246813579",MID(REPT(0,9-LEN(C879))&amp;C879,8,1)+1,1)+MID(REPT(0,9-LEN(C879))&amp;C879,9,1),10)=0='גליון נתונים-פנימי'!$F$2,B879='גליון נתונים-פנימי'!$D$3),TRUE,"סוג זיהוי או מספר ת.ז לא תקינים")</f>
        <v>סוג זיהוי או מספר ת.ז לא תקינים</v>
      </c>
      <c r="M879" s="12" t="str">
        <f>IF(OR(I879='גליון נתונים-פנימי'!$F$2,J879='גליון נתונים-פנימי'!$F$2),"","סוג או מס' זיהוי אינם תקינים")</f>
        <v>סוג או מס' זיהוי אינם תקינים</v>
      </c>
      <c r="N879" s="12" t="b">
        <f t="shared" si="41"/>
        <v>0</v>
      </c>
      <c r="O879" s="12" t="b">
        <f t="shared" si="41"/>
        <v>1</v>
      </c>
      <c r="P879" s="12" t="b">
        <f t="shared" si="42"/>
        <v>1</v>
      </c>
    </row>
    <row r="880" spans="1:16" x14ac:dyDescent="0.25">
      <c r="A880" s="12">
        <v>877</v>
      </c>
      <c r="B880" s="12"/>
      <c r="C880" s="13"/>
      <c r="D880" s="12"/>
      <c r="E880" s="12" t="s">
        <v>36</v>
      </c>
      <c r="F880" s="12"/>
      <c r="G880" s="14"/>
      <c r="H880" s="6" t="str">
        <f t="shared" si="40"/>
        <v/>
      </c>
      <c r="I880" s="12" t="str">
        <f>IF(AND(LEN(B880)&gt;0,B880='גליון נתונים-פנימי'!$D$4,LEN(C880)=8),TRUE,"סוג זיהוי או מס' דרכון לא תקין")</f>
        <v>סוג זיהוי או מס' דרכון לא תקין</v>
      </c>
      <c r="J880" s="12" t="str">
        <f>IF(AND(LEN(B880)&gt;0,B880='גליון נתונים-פנימי'!$D$3,MOD(MID(REPT(0,9-LEN(C880))&amp;C880,1,1)+MID("0246813579",MID(REPT(0,9-LEN(C880))&amp;C880,2,1)+1,1)+MID(REPT(0,9-LEN(C880))&amp;C880,3,1)+MID("0246813579",MID(REPT(0,9-LEN(C880))&amp;C880,4,1)+1,1)+MID(REPT(0,9-LEN(C880))&amp;C880,5,1)+MID("0246813579",MID(REPT(0,9-LEN(C880))&amp;C880,6,1)+1,1)+MID(REPT(0,9-LEN(C880))&amp;C880,7,1)+MID("0246813579",MID(REPT(0,9-LEN(C880))&amp;C880,8,1)+1,1)+MID(REPT(0,9-LEN(C880))&amp;C880,9,1),10)=0='גליון נתונים-פנימי'!$F$2,B880='גליון נתונים-פנימי'!$D$3),TRUE,"סוג זיהוי או מספר ת.ז לא תקינים")</f>
        <v>סוג זיהוי או מספר ת.ז לא תקינים</v>
      </c>
      <c r="M880" s="12" t="str">
        <f>IF(OR(I880='גליון נתונים-פנימי'!$F$2,J880='גליון נתונים-פנימי'!$F$2),"","סוג או מס' זיהוי אינם תקינים")</f>
        <v>סוג או מס' זיהוי אינם תקינים</v>
      </c>
      <c r="N880" s="12" t="b">
        <f t="shared" si="41"/>
        <v>0</v>
      </c>
      <c r="O880" s="12" t="b">
        <f t="shared" si="41"/>
        <v>1</v>
      </c>
      <c r="P880" s="12" t="b">
        <f t="shared" si="42"/>
        <v>1</v>
      </c>
    </row>
    <row r="881" spans="1:16" x14ac:dyDescent="0.25">
      <c r="A881" s="12">
        <v>878</v>
      </c>
      <c r="B881" s="12"/>
      <c r="C881" s="13"/>
      <c r="D881" s="12"/>
      <c r="E881" s="12" t="s">
        <v>36</v>
      </c>
      <c r="F881" s="12"/>
      <c r="G881" s="14"/>
      <c r="H881" s="6" t="str">
        <f t="shared" si="40"/>
        <v/>
      </c>
      <c r="I881" s="12" t="str">
        <f>IF(AND(LEN(B881)&gt;0,B881='גליון נתונים-פנימי'!$D$4,LEN(C881)=8),TRUE,"סוג זיהוי או מס' דרכון לא תקין")</f>
        <v>סוג זיהוי או מס' דרכון לא תקין</v>
      </c>
      <c r="J881" s="12" t="str">
        <f>IF(AND(LEN(B881)&gt;0,B881='גליון נתונים-פנימי'!$D$3,MOD(MID(REPT(0,9-LEN(C881))&amp;C881,1,1)+MID("0246813579",MID(REPT(0,9-LEN(C881))&amp;C881,2,1)+1,1)+MID(REPT(0,9-LEN(C881))&amp;C881,3,1)+MID("0246813579",MID(REPT(0,9-LEN(C881))&amp;C881,4,1)+1,1)+MID(REPT(0,9-LEN(C881))&amp;C881,5,1)+MID("0246813579",MID(REPT(0,9-LEN(C881))&amp;C881,6,1)+1,1)+MID(REPT(0,9-LEN(C881))&amp;C881,7,1)+MID("0246813579",MID(REPT(0,9-LEN(C881))&amp;C881,8,1)+1,1)+MID(REPT(0,9-LEN(C881))&amp;C881,9,1),10)=0='גליון נתונים-פנימי'!$F$2,B881='גליון נתונים-פנימי'!$D$3),TRUE,"סוג זיהוי או מספר ת.ז לא תקינים")</f>
        <v>סוג זיהוי או מספר ת.ז לא תקינים</v>
      </c>
      <c r="M881" s="12" t="str">
        <f>IF(OR(I881='גליון נתונים-פנימי'!$F$2,J881='גליון נתונים-פנימי'!$F$2),"","סוג או מס' זיהוי אינם תקינים")</f>
        <v>סוג או מס' זיהוי אינם תקינים</v>
      </c>
      <c r="N881" s="12" t="b">
        <f t="shared" si="41"/>
        <v>0</v>
      </c>
      <c r="O881" s="12" t="b">
        <f t="shared" si="41"/>
        <v>1</v>
      </c>
      <c r="P881" s="12" t="b">
        <f t="shared" si="42"/>
        <v>1</v>
      </c>
    </row>
    <row r="882" spans="1:16" x14ac:dyDescent="0.25">
      <c r="A882" s="12">
        <v>879</v>
      </c>
      <c r="B882" s="12"/>
      <c r="C882" s="13"/>
      <c r="D882" s="12"/>
      <c r="E882" s="12" t="s">
        <v>36</v>
      </c>
      <c r="F882" s="12"/>
      <c r="G882" s="14"/>
      <c r="H882" s="6" t="str">
        <f t="shared" si="40"/>
        <v/>
      </c>
      <c r="I882" s="12" t="str">
        <f>IF(AND(LEN(B882)&gt;0,B882='גליון נתונים-פנימי'!$D$4,LEN(C882)=8),TRUE,"סוג זיהוי או מס' דרכון לא תקין")</f>
        <v>סוג זיהוי או מס' דרכון לא תקין</v>
      </c>
      <c r="J882" s="12" t="str">
        <f>IF(AND(LEN(B882)&gt;0,B882='גליון נתונים-פנימי'!$D$3,MOD(MID(REPT(0,9-LEN(C882))&amp;C882,1,1)+MID("0246813579",MID(REPT(0,9-LEN(C882))&amp;C882,2,1)+1,1)+MID(REPT(0,9-LEN(C882))&amp;C882,3,1)+MID("0246813579",MID(REPT(0,9-LEN(C882))&amp;C882,4,1)+1,1)+MID(REPT(0,9-LEN(C882))&amp;C882,5,1)+MID("0246813579",MID(REPT(0,9-LEN(C882))&amp;C882,6,1)+1,1)+MID(REPT(0,9-LEN(C882))&amp;C882,7,1)+MID("0246813579",MID(REPT(0,9-LEN(C882))&amp;C882,8,1)+1,1)+MID(REPT(0,9-LEN(C882))&amp;C882,9,1),10)=0='גליון נתונים-פנימי'!$F$2,B882='גליון נתונים-פנימי'!$D$3),TRUE,"סוג זיהוי או מספר ת.ז לא תקינים")</f>
        <v>סוג זיהוי או מספר ת.ז לא תקינים</v>
      </c>
      <c r="M882" s="12" t="str">
        <f>IF(OR(I882='גליון נתונים-פנימי'!$F$2,J882='גליון נתונים-פנימי'!$F$2),"","סוג או מס' זיהוי אינם תקינים")</f>
        <v>סוג או מס' זיהוי אינם תקינים</v>
      </c>
      <c r="N882" s="12" t="b">
        <f t="shared" si="41"/>
        <v>0</v>
      </c>
      <c r="O882" s="12" t="b">
        <f t="shared" si="41"/>
        <v>1</v>
      </c>
      <c r="P882" s="12" t="b">
        <f t="shared" si="42"/>
        <v>1</v>
      </c>
    </row>
    <row r="883" spans="1:16" x14ac:dyDescent="0.25">
      <c r="A883" s="12">
        <v>880</v>
      </c>
      <c r="B883" s="12"/>
      <c r="C883" s="13"/>
      <c r="D883" s="12"/>
      <c r="E883" s="12" t="s">
        <v>36</v>
      </c>
      <c r="F883" s="12"/>
      <c r="G883" s="14"/>
      <c r="H883" s="6" t="str">
        <f t="shared" si="40"/>
        <v/>
      </c>
      <c r="I883" s="12" t="str">
        <f>IF(AND(LEN(B883)&gt;0,B883='גליון נתונים-פנימי'!$D$4,LEN(C883)=8),TRUE,"סוג זיהוי או מס' דרכון לא תקין")</f>
        <v>סוג זיהוי או מס' דרכון לא תקין</v>
      </c>
      <c r="J883" s="12" t="str">
        <f>IF(AND(LEN(B883)&gt;0,B883='גליון נתונים-פנימי'!$D$3,MOD(MID(REPT(0,9-LEN(C883))&amp;C883,1,1)+MID("0246813579",MID(REPT(0,9-LEN(C883))&amp;C883,2,1)+1,1)+MID(REPT(0,9-LEN(C883))&amp;C883,3,1)+MID("0246813579",MID(REPT(0,9-LEN(C883))&amp;C883,4,1)+1,1)+MID(REPT(0,9-LEN(C883))&amp;C883,5,1)+MID("0246813579",MID(REPT(0,9-LEN(C883))&amp;C883,6,1)+1,1)+MID(REPT(0,9-LEN(C883))&amp;C883,7,1)+MID("0246813579",MID(REPT(0,9-LEN(C883))&amp;C883,8,1)+1,1)+MID(REPT(0,9-LEN(C883))&amp;C883,9,1),10)=0='גליון נתונים-פנימי'!$F$2,B883='גליון נתונים-פנימי'!$D$3),TRUE,"סוג זיהוי או מספר ת.ז לא תקינים")</f>
        <v>סוג זיהוי או מספר ת.ז לא תקינים</v>
      </c>
      <c r="M883" s="12" t="str">
        <f>IF(OR(I883='גליון נתונים-פנימי'!$F$2,J883='גליון נתונים-פנימי'!$F$2),"","סוג או מס' זיהוי אינם תקינים")</f>
        <v>סוג או מס' זיהוי אינם תקינים</v>
      </c>
      <c r="N883" s="12" t="b">
        <f t="shared" si="41"/>
        <v>0</v>
      </c>
      <c r="O883" s="12" t="b">
        <f t="shared" si="41"/>
        <v>1</v>
      </c>
      <c r="P883" s="12" t="b">
        <f t="shared" si="42"/>
        <v>1</v>
      </c>
    </row>
    <row r="884" spans="1:16" x14ac:dyDescent="0.25">
      <c r="A884" s="12">
        <v>881</v>
      </c>
      <c r="B884" s="12"/>
      <c r="C884" s="13"/>
      <c r="D884" s="12"/>
      <c r="E884" s="12" t="s">
        <v>36</v>
      </c>
      <c r="F884" s="12"/>
      <c r="G884" s="14"/>
      <c r="H884" s="6" t="str">
        <f t="shared" si="40"/>
        <v/>
      </c>
      <c r="I884" s="12" t="str">
        <f>IF(AND(LEN(B884)&gt;0,B884='גליון נתונים-פנימי'!$D$4,LEN(C884)=8),TRUE,"סוג זיהוי או מס' דרכון לא תקין")</f>
        <v>סוג זיהוי או מס' דרכון לא תקין</v>
      </c>
      <c r="J884" s="12" t="str">
        <f>IF(AND(LEN(B884)&gt;0,B884='גליון נתונים-פנימי'!$D$3,MOD(MID(REPT(0,9-LEN(C884))&amp;C884,1,1)+MID("0246813579",MID(REPT(0,9-LEN(C884))&amp;C884,2,1)+1,1)+MID(REPT(0,9-LEN(C884))&amp;C884,3,1)+MID("0246813579",MID(REPT(0,9-LEN(C884))&amp;C884,4,1)+1,1)+MID(REPT(0,9-LEN(C884))&amp;C884,5,1)+MID("0246813579",MID(REPT(0,9-LEN(C884))&amp;C884,6,1)+1,1)+MID(REPT(0,9-LEN(C884))&amp;C884,7,1)+MID("0246813579",MID(REPT(0,9-LEN(C884))&amp;C884,8,1)+1,1)+MID(REPT(0,9-LEN(C884))&amp;C884,9,1),10)=0='גליון נתונים-פנימי'!$F$2,B884='גליון נתונים-פנימי'!$D$3),TRUE,"סוג זיהוי או מספר ת.ז לא תקינים")</f>
        <v>סוג זיהוי או מספר ת.ז לא תקינים</v>
      </c>
      <c r="M884" s="12" t="str">
        <f>IF(OR(I884='גליון נתונים-פנימי'!$F$2,J884='גליון נתונים-פנימי'!$F$2),"","סוג או מס' זיהוי אינם תקינים")</f>
        <v>סוג או מס' זיהוי אינם תקינים</v>
      </c>
      <c r="N884" s="12" t="b">
        <f t="shared" si="41"/>
        <v>0</v>
      </c>
      <c r="O884" s="12" t="b">
        <f t="shared" si="41"/>
        <v>1</v>
      </c>
      <c r="P884" s="12" t="b">
        <f t="shared" si="42"/>
        <v>1</v>
      </c>
    </row>
    <row r="885" spans="1:16" x14ac:dyDescent="0.25">
      <c r="A885" s="12">
        <v>882</v>
      </c>
      <c r="B885" s="12"/>
      <c r="C885" s="13"/>
      <c r="D885" s="12"/>
      <c r="E885" s="12" t="s">
        <v>36</v>
      </c>
      <c r="F885" s="12"/>
      <c r="G885" s="14"/>
      <c r="H885" s="6" t="str">
        <f t="shared" si="40"/>
        <v/>
      </c>
      <c r="I885" s="12" t="str">
        <f>IF(AND(LEN(B885)&gt;0,B885='גליון נתונים-פנימי'!$D$4,LEN(C885)=8),TRUE,"סוג זיהוי או מס' דרכון לא תקין")</f>
        <v>סוג זיהוי או מס' דרכון לא תקין</v>
      </c>
      <c r="J885" s="12" t="str">
        <f>IF(AND(LEN(B885)&gt;0,B885='גליון נתונים-פנימי'!$D$3,MOD(MID(REPT(0,9-LEN(C885))&amp;C885,1,1)+MID("0246813579",MID(REPT(0,9-LEN(C885))&amp;C885,2,1)+1,1)+MID(REPT(0,9-LEN(C885))&amp;C885,3,1)+MID("0246813579",MID(REPT(0,9-LEN(C885))&amp;C885,4,1)+1,1)+MID(REPT(0,9-LEN(C885))&amp;C885,5,1)+MID("0246813579",MID(REPT(0,9-LEN(C885))&amp;C885,6,1)+1,1)+MID(REPT(0,9-LEN(C885))&amp;C885,7,1)+MID("0246813579",MID(REPT(0,9-LEN(C885))&amp;C885,8,1)+1,1)+MID(REPT(0,9-LEN(C885))&amp;C885,9,1),10)=0='גליון נתונים-פנימי'!$F$2,B885='גליון נתונים-פנימי'!$D$3),TRUE,"סוג זיהוי או מספר ת.ז לא תקינים")</f>
        <v>סוג זיהוי או מספר ת.ז לא תקינים</v>
      </c>
      <c r="M885" s="12" t="str">
        <f>IF(OR(I885='גליון נתונים-פנימי'!$F$2,J885='גליון נתונים-פנימי'!$F$2),"","סוג או מס' זיהוי אינם תקינים")</f>
        <v>סוג או מס' זיהוי אינם תקינים</v>
      </c>
      <c r="N885" s="12" t="b">
        <f t="shared" si="41"/>
        <v>0</v>
      </c>
      <c r="O885" s="12" t="b">
        <f t="shared" si="41"/>
        <v>1</v>
      </c>
      <c r="P885" s="12" t="b">
        <f t="shared" si="42"/>
        <v>1</v>
      </c>
    </row>
    <row r="886" spans="1:16" x14ac:dyDescent="0.25">
      <c r="A886" s="12">
        <v>883</v>
      </c>
      <c r="B886" s="12"/>
      <c r="C886" s="13"/>
      <c r="D886" s="12"/>
      <c r="E886" s="12" t="s">
        <v>36</v>
      </c>
      <c r="F886" s="12"/>
      <c r="G886" s="14"/>
      <c r="H886" s="6" t="str">
        <f t="shared" si="40"/>
        <v/>
      </c>
      <c r="I886" s="12" t="str">
        <f>IF(AND(LEN(B886)&gt;0,B886='גליון נתונים-פנימי'!$D$4,LEN(C886)=8),TRUE,"סוג זיהוי או מס' דרכון לא תקין")</f>
        <v>סוג זיהוי או מס' דרכון לא תקין</v>
      </c>
      <c r="J886" s="12" t="str">
        <f>IF(AND(LEN(B886)&gt;0,B886='גליון נתונים-פנימי'!$D$3,MOD(MID(REPT(0,9-LEN(C886))&amp;C886,1,1)+MID("0246813579",MID(REPT(0,9-LEN(C886))&amp;C886,2,1)+1,1)+MID(REPT(0,9-LEN(C886))&amp;C886,3,1)+MID("0246813579",MID(REPT(0,9-LEN(C886))&amp;C886,4,1)+1,1)+MID(REPT(0,9-LEN(C886))&amp;C886,5,1)+MID("0246813579",MID(REPT(0,9-LEN(C886))&amp;C886,6,1)+1,1)+MID(REPT(0,9-LEN(C886))&amp;C886,7,1)+MID("0246813579",MID(REPT(0,9-LEN(C886))&amp;C886,8,1)+1,1)+MID(REPT(0,9-LEN(C886))&amp;C886,9,1),10)=0='גליון נתונים-פנימי'!$F$2,B886='גליון נתונים-פנימי'!$D$3),TRUE,"סוג זיהוי או מספר ת.ז לא תקינים")</f>
        <v>סוג זיהוי או מספר ת.ז לא תקינים</v>
      </c>
      <c r="M886" s="12" t="str">
        <f>IF(OR(I886='גליון נתונים-פנימי'!$F$2,J886='גליון נתונים-פנימי'!$F$2),"","סוג או מס' זיהוי אינם תקינים")</f>
        <v>סוג או מס' זיהוי אינם תקינים</v>
      </c>
      <c r="N886" s="12" t="b">
        <f t="shared" si="41"/>
        <v>0</v>
      </c>
      <c r="O886" s="12" t="b">
        <f t="shared" si="41"/>
        <v>1</v>
      </c>
      <c r="P886" s="12" t="b">
        <f t="shared" si="42"/>
        <v>1</v>
      </c>
    </row>
    <row r="887" spans="1:16" x14ac:dyDescent="0.25">
      <c r="A887" s="12">
        <v>884</v>
      </c>
      <c r="B887" s="12"/>
      <c r="C887" s="13"/>
      <c r="D887" s="12"/>
      <c r="E887" s="12" t="s">
        <v>36</v>
      </c>
      <c r="F887" s="12"/>
      <c r="G887" s="14"/>
      <c r="H887" s="6" t="str">
        <f t="shared" si="40"/>
        <v/>
      </c>
      <c r="I887" s="12" t="str">
        <f>IF(AND(LEN(B887)&gt;0,B887='גליון נתונים-פנימי'!$D$4,LEN(C887)=8),TRUE,"סוג זיהוי או מס' דרכון לא תקין")</f>
        <v>סוג זיהוי או מס' דרכון לא תקין</v>
      </c>
      <c r="J887" s="12" t="str">
        <f>IF(AND(LEN(B887)&gt;0,B887='גליון נתונים-פנימי'!$D$3,MOD(MID(REPT(0,9-LEN(C887))&amp;C887,1,1)+MID("0246813579",MID(REPT(0,9-LEN(C887))&amp;C887,2,1)+1,1)+MID(REPT(0,9-LEN(C887))&amp;C887,3,1)+MID("0246813579",MID(REPT(0,9-LEN(C887))&amp;C887,4,1)+1,1)+MID(REPT(0,9-LEN(C887))&amp;C887,5,1)+MID("0246813579",MID(REPT(0,9-LEN(C887))&amp;C887,6,1)+1,1)+MID(REPT(0,9-LEN(C887))&amp;C887,7,1)+MID("0246813579",MID(REPT(0,9-LEN(C887))&amp;C887,8,1)+1,1)+MID(REPT(0,9-LEN(C887))&amp;C887,9,1),10)=0='גליון נתונים-פנימי'!$F$2,B887='גליון נתונים-פנימי'!$D$3),TRUE,"סוג זיהוי או מספר ת.ז לא תקינים")</f>
        <v>סוג זיהוי או מספר ת.ז לא תקינים</v>
      </c>
      <c r="M887" s="12" t="str">
        <f>IF(OR(I887='גליון נתונים-פנימי'!$F$2,J887='גליון נתונים-פנימי'!$F$2),"","סוג או מס' זיהוי אינם תקינים")</f>
        <v>סוג או מס' זיהוי אינם תקינים</v>
      </c>
      <c r="N887" s="12" t="b">
        <f t="shared" si="41"/>
        <v>0</v>
      </c>
      <c r="O887" s="12" t="b">
        <f t="shared" si="41"/>
        <v>1</v>
      </c>
      <c r="P887" s="12" t="b">
        <f t="shared" si="42"/>
        <v>1</v>
      </c>
    </row>
    <row r="888" spans="1:16" x14ac:dyDescent="0.25">
      <c r="A888" s="12">
        <v>885</v>
      </c>
      <c r="B888" s="12"/>
      <c r="C888" s="13"/>
      <c r="D888" s="12"/>
      <c r="E888" s="12" t="s">
        <v>36</v>
      </c>
      <c r="F888" s="12"/>
      <c r="G888" s="14"/>
      <c r="H888" s="6" t="str">
        <f t="shared" si="40"/>
        <v/>
      </c>
      <c r="I888" s="12" t="str">
        <f>IF(AND(LEN(B888)&gt;0,B888='גליון נתונים-פנימי'!$D$4,LEN(C888)=8),TRUE,"סוג זיהוי או מס' דרכון לא תקין")</f>
        <v>סוג זיהוי או מס' דרכון לא תקין</v>
      </c>
      <c r="J888" s="12" t="str">
        <f>IF(AND(LEN(B888)&gt;0,B888='גליון נתונים-פנימי'!$D$3,MOD(MID(REPT(0,9-LEN(C888))&amp;C888,1,1)+MID("0246813579",MID(REPT(0,9-LEN(C888))&amp;C888,2,1)+1,1)+MID(REPT(0,9-LEN(C888))&amp;C888,3,1)+MID("0246813579",MID(REPT(0,9-LEN(C888))&amp;C888,4,1)+1,1)+MID(REPT(0,9-LEN(C888))&amp;C888,5,1)+MID("0246813579",MID(REPT(0,9-LEN(C888))&amp;C888,6,1)+1,1)+MID(REPT(0,9-LEN(C888))&amp;C888,7,1)+MID("0246813579",MID(REPT(0,9-LEN(C888))&amp;C888,8,1)+1,1)+MID(REPT(0,9-LEN(C888))&amp;C888,9,1),10)=0='גליון נתונים-פנימי'!$F$2,B888='גליון נתונים-פנימי'!$D$3),TRUE,"סוג זיהוי או מספר ת.ז לא תקינים")</f>
        <v>סוג זיהוי או מספר ת.ז לא תקינים</v>
      </c>
      <c r="M888" s="12" t="str">
        <f>IF(OR(I888='גליון נתונים-פנימי'!$F$2,J888='גליון נתונים-פנימי'!$F$2),"","סוג או מס' זיהוי אינם תקינים")</f>
        <v>סוג או מס' זיהוי אינם תקינים</v>
      </c>
      <c r="N888" s="12" t="b">
        <f t="shared" si="41"/>
        <v>0</v>
      </c>
      <c r="O888" s="12" t="b">
        <f t="shared" si="41"/>
        <v>1</v>
      </c>
      <c r="P888" s="12" t="b">
        <f t="shared" si="42"/>
        <v>1</v>
      </c>
    </row>
    <row r="889" spans="1:16" x14ac:dyDescent="0.25">
      <c r="A889" s="12">
        <v>886</v>
      </c>
      <c r="B889" s="12"/>
      <c r="C889" s="13"/>
      <c r="D889" s="12"/>
      <c r="E889" s="12" t="s">
        <v>36</v>
      </c>
      <c r="F889" s="12"/>
      <c r="G889" s="14"/>
      <c r="H889" s="6" t="str">
        <f t="shared" si="40"/>
        <v/>
      </c>
      <c r="I889" s="12" t="str">
        <f>IF(AND(LEN(B889)&gt;0,B889='גליון נתונים-פנימי'!$D$4,LEN(C889)=8),TRUE,"סוג זיהוי או מס' דרכון לא תקין")</f>
        <v>סוג זיהוי או מס' דרכון לא תקין</v>
      </c>
      <c r="J889" s="12" t="str">
        <f>IF(AND(LEN(B889)&gt;0,B889='גליון נתונים-פנימי'!$D$3,MOD(MID(REPT(0,9-LEN(C889))&amp;C889,1,1)+MID("0246813579",MID(REPT(0,9-LEN(C889))&amp;C889,2,1)+1,1)+MID(REPT(0,9-LEN(C889))&amp;C889,3,1)+MID("0246813579",MID(REPT(0,9-LEN(C889))&amp;C889,4,1)+1,1)+MID(REPT(0,9-LEN(C889))&amp;C889,5,1)+MID("0246813579",MID(REPT(0,9-LEN(C889))&amp;C889,6,1)+1,1)+MID(REPT(0,9-LEN(C889))&amp;C889,7,1)+MID("0246813579",MID(REPT(0,9-LEN(C889))&amp;C889,8,1)+1,1)+MID(REPT(0,9-LEN(C889))&amp;C889,9,1),10)=0='גליון נתונים-פנימי'!$F$2,B889='גליון נתונים-פנימי'!$D$3),TRUE,"סוג זיהוי או מספר ת.ז לא תקינים")</f>
        <v>סוג זיהוי או מספר ת.ז לא תקינים</v>
      </c>
      <c r="M889" s="12" t="str">
        <f>IF(OR(I889='גליון נתונים-פנימי'!$F$2,J889='גליון נתונים-פנימי'!$F$2),"","סוג או מס' זיהוי אינם תקינים")</f>
        <v>סוג או מס' זיהוי אינם תקינים</v>
      </c>
      <c r="N889" s="12" t="b">
        <f t="shared" si="41"/>
        <v>0</v>
      </c>
      <c r="O889" s="12" t="b">
        <f t="shared" si="41"/>
        <v>1</v>
      </c>
      <c r="P889" s="12" t="b">
        <f t="shared" si="42"/>
        <v>1</v>
      </c>
    </row>
    <row r="890" spans="1:16" x14ac:dyDescent="0.25">
      <c r="A890" s="12">
        <v>887</v>
      </c>
      <c r="B890" s="12"/>
      <c r="C890" s="13"/>
      <c r="D890" s="12"/>
      <c r="E890" s="12" t="s">
        <v>36</v>
      </c>
      <c r="F890" s="12"/>
      <c r="G890" s="14"/>
      <c r="H890" s="6" t="str">
        <f t="shared" si="40"/>
        <v/>
      </c>
      <c r="I890" s="12" t="str">
        <f>IF(AND(LEN(B890)&gt;0,B890='גליון נתונים-פנימי'!$D$4,LEN(C890)=8),TRUE,"סוג זיהוי או מס' דרכון לא תקין")</f>
        <v>סוג זיהוי או מס' דרכון לא תקין</v>
      </c>
      <c r="J890" s="12" t="str">
        <f>IF(AND(LEN(B890)&gt;0,B890='גליון נתונים-פנימי'!$D$3,MOD(MID(REPT(0,9-LEN(C890))&amp;C890,1,1)+MID("0246813579",MID(REPT(0,9-LEN(C890))&amp;C890,2,1)+1,1)+MID(REPT(0,9-LEN(C890))&amp;C890,3,1)+MID("0246813579",MID(REPT(0,9-LEN(C890))&amp;C890,4,1)+1,1)+MID(REPT(0,9-LEN(C890))&amp;C890,5,1)+MID("0246813579",MID(REPT(0,9-LEN(C890))&amp;C890,6,1)+1,1)+MID(REPT(0,9-LEN(C890))&amp;C890,7,1)+MID("0246813579",MID(REPT(0,9-LEN(C890))&amp;C890,8,1)+1,1)+MID(REPT(0,9-LEN(C890))&amp;C890,9,1),10)=0='גליון נתונים-פנימי'!$F$2,B890='גליון נתונים-פנימי'!$D$3),TRUE,"סוג זיהוי או מספר ת.ז לא תקינים")</f>
        <v>סוג זיהוי או מספר ת.ז לא תקינים</v>
      </c>
      <c r="M890" s="12" t="str">
        <f>IF(OR(I890='גליון נתונים-פנימי'!$F$2,J890='גליון נתונים-פנימי'!$F$2),"","סוג או מס' זיהוי אינם תקינים")</f>
        <v>סוג או מס' זיהוי אינם תקינים</v>
      </c>
      <c r="N890" s="12" t="b">
        <f t="shared" si="41"/>
        <v>0</v>
      </c>
      <c r="O890" s="12" t="b">
        <f t="shared" si="41"/>
        <v>1</v>
      </c>
      <c r="P890" s="12" t="b">
        <f t="shared" si="42"/>
        <v>1</v>
      </c>
    </row>
    <row r="891" spans="1:16" x14ac:dyDescent="0.25">
      <c r="A891" s="12">
        <v>888</v>
      </c>
      <c r="B891" s="12"/>
      <c r="C891" s="13"/>
      <c r="D891" s="12"/>
      <c r="E891" s="12" t="s">
        <v>36</v>
      </c>
      <c r="F891" s="12"/>
      <c r="G891" s="14"/>
      <c r="H891" s="6" t="str">
        <f t="shared" si="40"/>
        <v/>
      </c>
      <c r="I891" s="12" t="str">
        <f>IF(AND(LEN(B891)&gt;0,B891='גליון נתונים-פנימי'!$D$4,LEN(C891)=8),TRUE,"סוג זיהוי או מס' דרכון לא תקין")</f>
        <v>סוג זיהוי או מס' דרכון לא תקין</v>
      </c>
      <c r="J891" s="12" t="str">
        <f>IF(AND(LEN(B891)&gt;0,B891='גליון נתונים-פנימי'!$D$3,MOD(MID(REPT(0,9-LEN(C891))&amp;C891,1,1)+MID("0246813579",MID(REPT(0,9-LEN(C891))&amp;C891,2,1)+1,1)+MID(REPT(0,9-LEN(C891))&amp;C891,3,1)+MID("0246813579",MID(REPT(0,9-LEN(C891))&amp;C891,4,1)+1,1)+MID(REPT(0,9-LEN(C891))&amp;C891,5,1)+MID("0246813579",MID(REPT(0,9-LEN(C891))&amp;C891,6,1)+1,1)+MID(REPT(0,9-LEN(C891))&amp;C891,7,1)+MID("0246813579",MID(REPT(0,9-LEN(C891))&amp;C891,8,1)+1,1)+MID(REPT(0,9-LEN(C891))&amp;C891,9,1),10)=0='גליון נתונים-פנימי'!$F$2,B891='גליון נתונים-פנימי'!$D$3),TRUE,"סוג זיהוי או מספר ת.ז לא תקינים")</f>
        <v>סוג זיהוי או מספר ת.ז לא תקינים</v>
      </c>
      <c r="M891" s="12" t="str">
        <f>IF(OR(I891='גליון נתונים-פנימי'!$F$2,J891='גליון נתונים-פנימי'!$F$2),"","סוג או מס' זיהוי אינם תקינים")</f>
        <v>סוג או מס' זיהוי אינם תקינים</v>
      </c>
      <c r="N891" s="12" t="b">
        <f t="shared" si="41"/>
        <v>0</v>
      </c>
      <c r="O891" s="12" t="b">
        <f t="shared" si="41"/>
        <v>1</v>
      </c>
      <c r="P891" s="12" t="b">
        <f t="shared" si="42"/>
        <v>1</v>
      </c>
    </row>
    <row r="892" spans="1:16" x14ac:dyDescent="0.25">
      <c r="A892" s="12">
        <v>889</v>
      </c>
      <c r="B892" s="12"/>
      <c r="C892" s="13"/>
      <c r="D892" s="12"/>
      <c r="E892" s="12" t="s">
        <v>36</v>
      </c>
      <c r="F892" s="12"/>
      <c r="G892" s="14"/>
      <c r="H892" s="6" t="str">
        <f t="shared" si="40"/>
        <v/>
      </c>
      <c r="I892" s="12" t="str">
        <f>IF(AND(LEN(B892)&gt;0,B892='גליון נתונים-פנימי'!$D$4,LEN(C892)=8),TRUE,"סוג זיהוי או מס' דרכון לא תקין")</f>
        <v>סוג זיהוי או מס' דרכון לא תקין</v>
      </c>
      <c r="J892" s="12" t="str">
        <f>IF(AND(LEN(B892)&gt;0,B892='גליון נתונים-פנימי'!$D$3,MOD(MID(REPT(0,9-LEN(C892))&amp;C892,1,1)+MID("0246813579",MID(REPT(0,9-LEN(C892))&amp;C892,2,1)+1,1)+MID(REPT(0,9-LEN(C892))&amp;C892,3,1)+MID("0246813579",MID(REPT(0,9-LEN(C892))&amp;C892,4,1)+1,1)+MID(REPT(0,9-LEN(C892))&amp;C892,5,1)+MID("0246813579",MID(REPT(0,9-LEN(C892))&amp;C892,6,1)+1,1)+MID(REPT(0,9-LEN(C892))&amp;C892,7,1)+MID("0246813579",MID(REPT(0,9-LEN(C892))&amp;C892,8,1)+1,1)+MID(REPT(0,9-LEN(C892))&amp;C892,9,1),10)=0='גליון נתונים-פנימי'!$F$2,B892='גליון נתונים-פנימי'!$D$3),TRUE,"סוג זיהוי או מספר ת.ז לא תקינים")</f>
        <v>סוג זיהוי או מספר ת.ז לא תקינים</v>
      </c>
      <c r="M892" s="12" t="str">
        <f>IF(OR(I892='גליון נתונים-פנימי'!$F$2,J892='גליון נתונים-פנימי'!$F$2),"","סוג או מס' זיהוי אינם תקינים")</f>
        <v>סוג או מס' זיהוי אינם תקינים</v>
      </c>
      <c r="N892" s="12" t="b">
        <f t="shared" si="41"/>
        <v>0</v>
      </c>
      <c r="O892" s="12" t="b">
        <f t="shared" si="41"/>
        <v>1</v>
      </c>
      <c r="P892" s="12" t="b">
        <f t="shared" si="42"/>
        <v>1</v>
      </c>
    </row>
    <row r="893" spans="1:16" x14ac:dyDescent="0.25">
      <c r="A893" s="12">
        <v>890</v>
      </c>
      <c r="B893" s="12"/>
      <c r="C893" s="13"/>
      <c r="D893" s="12"/>
      <c r="E893" s="12" t="s">
        <v>36</v>
      </c>
      <c r="F893" s="12"/>
      <c r="G893" s="14"/>
      <c r="H893" s="6" t="str">
        <f t="shared" si="40"/>
        <v/>
      </c>
      <c r="I893" s="12" t="str">
        <f>IF(AND(LEN(B893)&gt;0,B893='גליון נתונים-פנימי'!$D$4,LEN(C893)=8),TRUE,"סוג זיהוי או מס' דרכון לא תקין")</f>
        <v>סוג זיהוי או מס' דרכון לא תקין</v>
      </c>
      <c r="J893" s="12" t="str">
        <f>IF(AND(LEN(B893)&gt;0,B893='גליון נתונים-פנימי'!$D$3,MOD(MID(REPT(0,9-LEN(C893))&amp;C893,1,1)+MID("0246813579",MID(REPT(0,9-LEN(C893))&amp;C893,2,1)+1,1)+MID(REPT(0,9-LEN(C893))&amp;C893,3,1)+MID("0246813579",MID(REPT(0,9-LEN(C893))&amp;C893,4,1)+1,1)+MID(REPT(0,9-LEN(C893))&amp;C893,5,1)+MID("0246813579",MID(REPT(0,9-LEN(C893))&amp;C893,6,1)+1,1)+MID(REPT(0,9-LEN(C893))&amp;C893,7,1)+MID("0246813579",MID(REPT(0,9-LEN(C893))&amp;C893,8,1)+1,1)+MID(REPT(0,9-LEN(C893))&amp;C893,9,1),10)=0='גליון נתונים-פנימי'!$F$2,B893='גליון נתונים-פנימי'!$D$3),TRUE,"סוג זיהוי או מספר ת.ז לא תקינים")</f>
        <v>סוג זיהוי או מספר ת.ז לא תקינים</v>
      </c>
      <c r="M893" s="12" t="str">
        <f>IF(OR(I893='גליון נתונים-פנימי'!$F$2,J893='גליון נתונים-פנימי'!$F$2),"","סוג או מס' זיהוי אינם תקינים")</f>
        <v>סוג או מס' זיהוי אינם תקינים</v>
      </c>
      <c r="N893" s="12" t="b">
        <f t="shared" si="41"/>
        <v>0</v>
      </c>
      <c r="O893" s="12" t="b">
        <f t="shared" si="41"/>
        <v>1</v>
      </c>
      <c r="P893" s="12" t="b">
        <f t="shared" si="42"/>
        <v>1</v>
      </c>
    </row>
    <row r="894" spans="1:16" x14ac:dyDescent="0.25">
      <c r="A894" s="12">
        <v>891</v>
      </c>
      <c r="B894" s="12"/>
      <c r="C894" s="13"/>
      <c r="D894" s="12"/>
      <c r="E894" s="12" t="s">
        <v>36</v>
      </c>
      <c r="F894" s="12"/>
      <c r="G894" s="14"/>
      <c r="H894" s="6" t="str">
        <f t="shared" si="40"/>
        <v/>
      </c>
      <c r="I894" s="12" t="str">
        <f>IF(AND(LEN(B894)&gt;0,B894='גליון נתונים-פנימי'!$D$4,LEN(C894)=8),TRUE,"סוג זיהוי או מס' דרכון לא תקין")</f>
        <v>סוג זיהוי או מס' דרכון לא תקין</v>
      </c>
      <c r="J894" s="12" t="str">
        <f>IF(AND(LEN(B894)&gt;0,B894='גליון נתונים-פנימי'!$D$3,MOD(MID(REPT(0,9-LEN(C894))&amp;C894,1,1)+MID("0246813579",MID(REPT(0,9-LEN(C894))&amp;C894,2,1)+1,1)+MID(REPT(0,9-LEN(C894))&amp;C894,3,1)+MID("0246813579",MID(REPT(0,9-LEN(C894))&amp;C894,4,1)+1,1)+MID(REPT(0,9-LEN(C894))&amp;C894,5,1)+MID("0246813579",MID(REPT(0,9-LEN(C894))&amp;C894,6,1)+1,1)+MID(REPT(0,9-LEN(C894))&amp;C894,7,1)+MID("0246813579",MID(REPT(0,9-LEN(C894))&amp;C894,8,1)+1,1)+MID(REPT(0,9-LEN(C894))&amp;C894,9,1),10)=0='גליון נתונים-פנימי'!$F$2,B894='גליון נתונים-פנימי'!$D$3),TRUE,"סוג זיהוי או מספר ת.ז לא תקינים")</f>
        <v>סוג זיהוי או מספר ת.ז לא תקינים</v>
      </c>
      <c r="M894" s="12" t="str">
        <f>IF(OR(I894='גליון נתונים-פנימי'!$F$2,J894='גליון נתונים-פנימי'!$F$2),"","סוג או מס' זיהוי אינם תקינים")</f>
        <v>סוג או מס' זיהוי אינם תקינים</v>
      </c>
      <c r="N894" s="12" t="b">
        <f t="shared" si="41"/>
        <v>0</v>
      </c>
      <c r="O894" s="12" t="b">
        <f t="shared" si="41"/>
        <v>1</v>
      </c>
      <c r="P894" s="12" t="b">
        <f t="shared" si="42"/>
        <v>1</v>
      </c>
    </row>
    <row r="895" spans="1:16" x14ac:dyDescent="0.25">
      <c r="A895" s="12">
        <v>892</v>
      </c>
      <c r="B895" s="12"/>
      <c r="C895" s="13"/>
      <c r="D895" s="12"/>
      <c r="E895" s="12" t="s">
        <v>36</v>
      </c>
      <c r="F895" s="12"/>
      <c r="G895" s="14"/>
      <c r="H895" s="6" t="str">
        <f t="shared" si="40"/>
        <v/>
      </c>
      <c r="I895" s="12" t="str">
        <f>IF(AND(LEN(B895)&gt;0,B895='גליון נתונים-פנימי'!$D$4,LEN(C895)=8),TRUE,"סוג זיהוי או מס' דרכון לא תקין")</f>
        <v>סוג זיהוי או מס' דרכון לא תקין</v>
      </c>
      <c r="J895" s="12" t="str">
        <f>IF(AND(LEN(B895)&gt;0,B895='גליון נתונים-פנימי'!$D$3,MOD(MID(REPT(0,9-LEN(C895))&amp;C895,1,1)+MID("0246813579",MID(REPT(0,9-LEN(C895))&amp;C895,2,1)+1,1)+MID(REPT(0,9-LEN(C895))&amp;C895,3,1)+MID("0246813579",MID(REPT(0,9-LEN(C895))&amp;C895,4,1)+1,1)+MID(REPT(0,9-LEN(C895))&amp;C895,5,1)+MID("0246813579",MID(REPT(0,9-LEN(C895))&amp;C895,6,1)+1,1)+MID(REPT(0,9-LEN(C895))&amp;C895,7,1)+MID("0246813579",MID(REPT(0,9-LEN(C895))&amp;C895,8,1)+1,1)+MID(REPT(0,9-LEN(C895))&amp;C895,9,1),10)=0='גליון נתונים-פנימי'!$F$2,B895='גליון נתונים-פנימי'!$D$3),TRUE,"סוג זיהוי או מספר ת.ז לא תקינים")</f>
        <v>סוג זיהוי או מספר ת.ז לא תקינים</v>
      </c>
      <c r="M895" s="12" t="str">
        <f>IF(OR(I895='גליון נתונים-פנימי'!$F$2,J895='גליון נתונים-פנימי'!$F$2),"","סוג או מס' זיהוי אינם תקינים")</f>
        <v>סוג או מס' זיהוי אינם תקינים</v>
      </c>
      <c r="N895" s="12" t="b">
        <f t="shared" si="41"/>
        <v>0</v>
      </c>
      <c r="O895" s="12" t="b">
        <f t="shared" si="41"/>
        <v>1</v>
      </c>
      <c r="P895" s="12" t="b">
        <f t="shared" si="42"/>
        <v>1</v>
      </c>
    </row>
    <row r="896" spans="1:16" x14ac:dyDescent="0.25">
      <c r="A896" s="12">
        <v>893</v>
      </c>
      <c r="B896" s="12"/>
      <c r="C896" s="13"/>
      <c r="D896" s="12"/>
      <c r="E896" s="12" t="s">
        <v>36</v>
      </c>
      <c r="F896" s="12"/>
      <c r="G896" s="14"/>
      <c r="H896" s="6" t="str">
        <f t="shared" si="40"/>
        <v/>
      </c>
      <c r="I896" s="12" t="str">
        <f>IF(AND(LEN(B896)&gt;0,B896='גליון נתונים-פנימי'!$D$4,LEN(C896)=8),TRUE,"סוג זיהוי או מס' דרכון לא תקין")</f>
        <v>סוג זיהוי או מס' דרכון לא תקין</v>
      </c>
      <c r="J896" s="12" t="str">
        <f>IF(AND(LEN(B896)&gt;0,B896='גליון נתונים-פנימי'!$D$3,MOD(MID(REPT(0,9-LEN(C896))&amp;C896,1,1)+MID("0246813579",MID(REPT(0,9-LEN(C896))&amp;C896,2,1)+1,1)+MID(REPT(0,9-LEN(C896))&amp;C896,3,1)+MID("0246813579",MID(REPT(0,9-LEN(C896))&amp;C896,4,1)+1,1)+MID(REPT(0,9-LEN(C896))&amp;C896,5,1)+MID("0246813579",MID(REPT(0,9-LEN(C896))&amp;C896,6,1)+1,1)+MID(REPT(0,9-LEN(C896))&amp;C896,7,1)+MID("0246813579",MID(REPT(0,9-LEN(C896))&amp;C896,8,1)+1,1)+MID(REPT(0,9-LEN(C896))&amp;C896,9,1),10)=0='גליון נתונים-פנימי'!$F$2,B896='גליון נתונים-פנימי'!$D$3),TRUE,"סוג זיהוי או מספר ת.ז לא תקינים")</f>
        <v>סוג זיהוי או מספר ת.ז לא תקינים</v>
      </c>
      <c r="M896" s="12" t="str">
        <f>IF(OR(I896='גליון נתונים-פנימי'!$F$2,J896='גליון נתונים-פנימי'!$F$2),"","סוג או מס' זיהוי אינם תקינים")</f>
        <v>סוג או מס' זיהוי אינם תקינים</v>
      </c>
      <c r="N896" s="12" t="b">
        <f t="shared" si="41"/>
        <v>0</v>
      </c>
      <c r="O896" s="12" t="b">
        <f t="shared" si="41"/>
        <v>1</v>
      </c>
      <c r="P896" s="12" t="b">
        <f t="shared" si="42"/>
        <v>1</v>
      </c>
    </row>
    <row r="897" spans="1:16" x14ac:dyDescent="0.25">
      <c r="A897" s="12">
        <v>894</v>
      </c>
      <c r="B897" s="12"/>
      <c r="C897" s="13"/>
      <c r="D897" s="12"/>
      <c r="E897" s="12" t="s">
        <v>36</v>
      </c>
      <c r="F897" s="12"/>
      <c r="G897" s="14"/>
      <c r="H897" s="6" t="str">
        <f t="shared" si="40"/>
        <v/>
      </c>
      <c r="I897" s="12" t="str">
        <f>IF(AND(LEN(B897)&gt;0,B897='גליון נתונים-פנימי'!$D$4,LEN(C897)=8),TRUE,"סוג זיהוי או מס' דרכון לא תקין")</f>
        <v>סוג זיהוי או מס' דרכון לא תקין</v>
      </c>
      <c r="J897" s="12" t="str">
        <f>IF(AND(LEN(B897)&gt;0,B897='גליון נתונים-פנימי'!$D$3,MOD(MID(REPT(0,9-LEN(C897))&amp;C897,1,1)+MID("0246813579",MID(REPT(0,9-LEN(C897))&amp;C897,2,1)+1,1)+MID(REPT(0,9-LEN(C897))&amp;C897,3,1)+MID("0246813579",MID(REPT(0,9-LEN(C897))&amp;C897,4,1)+1,1)+MID(REPT(0,9-LEN(C897))&amp;C897,5,1)+MID("0246813579",MID(REPT(0,9-LEN(C897))&amp;C897,6,1)+1,1)+MID(REPT(0,9-LEN(C897))&amp;C897,7,1)+MID("0246813579",MID(REPT(0,9-LEN(C897))&amp;C897,8,1)+1,1)+MID(REPT(0,9-LEN(C897))&amp;C897,9,1),10)=0='גליון נתונים-פנימי'!$F$2,B897='גליון נתונים-פנימי'!$D$3),TRUE,"סוג זיהוי או מספר ת.ז לא תקינים")</f>
        <v>סוג זיהוי או מספר ת.ז לא תקינים</v>
      </c>
      <c r="M897" s="12" t="str">
        <f>IF(OR(I897='גליון נתונים-פנימי'!$F$2,J897='גליון נתונים-פנימי'!$F$2),"","סוג או מס' זיהוי אינם תקינים")</f>
        <v>סוג או מס' זיהוי אינם תקינים</v>
      </c>
      <c r="N897" s="12" t="b">
        <f t="shared" si="41"/>
        <v>0</v>
      </c>
      <c r="O897" s="12" t="b">
        <f t="shared" si="41"/>
        <v>1</v>
      </c>
      <c r="P897" s="12" t="b">
        <f t="shared" si="42"/>
        <v>1</v>
      </c>
    </row>
    <row r="898" spans="1:16" x14ac:dyDescent="0.25">
      <c r="A898" s="12">
        <v>895</v>
      </c>
      <c r="B898" s="12"/>
      <c r="C898" s="13"/>
      <c r="D898" s="12"/>
      <c r="E898" s="12" t="s">
        <v>36</v>
      </c>
      <c r="F898" s="12"/>
      <c r="G898" s="14"/>
      <c r="H898" s="6" t="str">
        <f t="shared" si="40"/>
        <v/>
      </c>
      <c r="I898" s="12" t="str">
        <f>IF(AND(LEN(B898)&gt;0,B898='גליון נתונים-פנימי'!$D$4,LEN(C898)=8),TRUE,"סוג זיהוי או מס' דרכון לא תקין")</f>
        <v>סוג זיהוי או מס' דרכון לא תקין</v>
      </c>
      <c r="J898" s="12" t="str">
        <f>IF(AND(LEN(B898)&gt;0,B898='גליון נתונים-פנימי'!$D$3,MOD(MID(REPT(0,9-LEN(C898))&amp;C898,1,1)+MID("0246813579",MID(REPT(0,9-LEN(C898))&amp;C898,2,1)+1,1)+MID(REPT(0,9-LEN(C898))&amp;C898,3,1)+MID("0246813579",MID(REPT(0,9-LEN(C898))&amp;C898,4,1)+1,1)+MID(REPT(0,9-LEN(C898))&amp;C898,5,1)+MID("0246813579",MID(REPT(0,9-LEN(C898))&amp;C898,6,1)+1,1)+MID(REPT(0,9-LEN(C898))&amp;C898,7,1)+MID("0246813579",MID(REPT(0,9-LEN(C898))&amp;C898,8,1)+1,1)+MID(REPT(0,9-LEN(C898))&amp;C898,9,1),10)=0='גליון נתונים-פנימי'!$F$2,B898='גליון נתונים-פנימי'!$D$3),TRUE,"סוג זיהוי או מספר ת.ז לא תקינים")</f>
        <v>סוג זיהוי או מספר ת.ז לא תקינים</v>
      </c>
      <c r="M898" s="12" t="str">
        <f>IF(OR(I898='גליון נתונים-פנימי'!$F$2,J898='גליון נתונים-פנימי'!$F$2),"","סוג או מס' זיהוי אינם תקינים")</f>
        <v>סוג או מס' זיהוי אינם תקינים</v>
      </c>
      <c r="N898" s="12" t="b">
        <f t="shared" si="41"/>
        <v>0</v>
      </c>
      <c r="O898" s="12" t="b">
        <f t="shared" si="41"/>
        <v>1</v>
      </c>
      <c r="P898" s="12" t="b">
        <f t="shared" si="42"/>
        <v>1</v>
      </c>
    </row>
    <row r="899" spans="1:16" x14ac:dyDescent="0.25">
      <c r="A899" s="12">
        <v>896</v>
      </c>
      <c r="B899" s="12"/>
      <c r="C899" s="13"/>
      <c r="D899" s="12"/>
      <c r="E899" s="12" t="s">
        <v>36</v>
      </c>
      <c r="F899" s="12"/>
      <c r="G899" s="14"/>
      <c r="H899" s="6" t="str">
        <f t="shared" si="40"/>
        <v/>
      </c>
      <c r="I899" s="12" t="str">
        <f>IF(AND(LEN(B899)&gt;0,B899='גליון נתונים-פנימי'!$D$4,LEN(C899)=8),TRUE,"סוג זיהוי או מס' דרכון לא תקין")</f>
        <v>סוג זיהוי או מס' דרכון לא תקין</v>
      </c>
      <c r="J899" s="12" t="str">
        <f>IF(AND(LEN(B899)&gt;0,B899='גליון נתונים-פנימי'!$D$3,MOD(MID(REPT(0,9-LEN(C899))&amp;C899,1,1)+MID("0246813579",MID(REPT(0,9-LEN(C899))&amp;C899,2,1)+1,1)+MID(REPT(0,9-LEN(C899))&amp;C899,3,1)+MID("0246813579",MID(REPT(0,9-LEN(C899))&amp;C899,4,1)+1,1)+MID(REPT(0,9-LEN(C899))&amp;C899,5,1)+MID("0246813579",MID(REPT(0,9-LEN(C899))&amp;C899,6,1)+1,1)+MID(REPT(0,9-LEN(C899))&amp;C899,7,1)+MID("0246813579",MID(REPT(0,9-LEN(C899))&amp;C899,8,1)+1,1)+MID(REPT(0,9-LEN(C899))&amp;C899,9,1),10)=0='גליון נתונים-פנימי'!$F$2,B899='גליון נתונים-פנימי'!$D$3),TRUE,"סוג זיהוי או מספר ת.ז לא תקינים")</f>
        <v>סוג זיהוי או מספר ת.ז לא תקינים</v>
      </c>
      <c r="M899" s="12" t="str">
        <f>IF(OR(I899='גליון נתונים-פנימי'!$F$2,J899='גליון נתונים-פנימי'!$F$2),"","סוג או מס' זיהוי אינם תקינים")</f>
        <v>סוג או מס' זיהוי אינם תקינים</v>
      </c>
      <c r="N899" s="12" t="b">
        <f t="shared" si="41"/>
        <v>0</v>
      </c>
      <c r="O899" s="12" t="b">
        <f t="shared" si="41"/>
        <v>1</v>
      </c>
      <c r="P899" s="12" t="b">
        <f t="shared" si="42"/>
        <v>1</v>
      </c>
    </row>
    <row r="900" spans="1:16" x14ac:dyDescent="0.25">
      <c r="A900" s="12">
        <v>897</v>
      </c>
      <c r="B900" s="12"/>
      <c r="C900" s="13"/>
      <c r="D900" s="12"/>
      <c r="E900" s="12" t="s">
        <v>36</v>
      </c>
      <c r="F900" s="12"/>
      <c r="G900" s="14"/>
      <c r="H900" s="6" t="str">
        <f t="shared" si="40"/>
        <v/>
      </c>
      <c r="I900" s="12" t="str">
        <f>IF(AND(LEN(B900)&gt;0,B900='גליון נתונים-פנימי'!$D$4,LEN(C900)=8),TRUE,"סוג זיהוי או מס' דרכון לא תקין")</f>
        <v>סוג זיהוי או מס' דרכון לא תקין</v>
      </c>
      <c r="J900" s="12" t="str">
        <f>IF(AND(LEN(B900)&gt;0,B900='גליון נתונים-פנימי'!$D$3,MOD(MID(REPT(0,9-LEN(C900))&amp;C900,1,1)+MID("0246813579",MID(REPT(0,9-LEN(C900))&amp;C900,2,1)+1,1)+MID(REPT(0,9-LEN(C900))&amp;C900,3,1)+MID("0246813579",MID(REPT(0,9-LEN(C900))&amp;C900,4,1)+1,1)+MID(REPT(0,9-LEN(C900))&amp;C900,5,1)+MID("0246813579",MID(REPT(0,9-LEN(C900))&amp;C900,6,1)+1,1)+MID(REPT(0,9-LEN(C900))&amp;C900,7,1)+MID("0246813579",MID(REPT(0,9-LEN(C900))&amp;C900,8,1)+1,1)+MID(REPT(0,9-LEN(C900))&amp;C900,9,1),10)=0='גליון נתונים-פנימי'!$F$2,B900='גליון נתונים-פנימי'!$D$3),TRUE,"סוג זיהוי או מספר ת.ז לא תקינים")</f>
        <v>סוג זיהוי או מספר ת.ז לא תקינים</v>
      </c>
      <c r="M900" s="12" t="str">
        <f>IF(OR(I900='גליון נתונים-פנימי'!$F$2,J900='גליון נתונים-פנימי'!$F$2),"","סוג או מס' זיהוי אינם תקינים")</f>
        <v>סוג או מס' זיהוי אינם תקינים</v>
      </c>
      <c r="N900" s="12" t="b">
        <f t="shared" si="41"/>
        <v>0</v>
      </c>
      <c r="O900" s="12" t="b">
        <f t="shared" si="41"/>
        <v>1</v>
      </c>
      <c r="P900" s="12" t="b">
        <f t="shared" si="42"/>
        <v>1</v>
      </c>
    </row>
    <row r="901" spans="1:16" x14ac:dyDescent="0.25">
      <c r="A901" s="12">
        <v>898</v>
      </c>
      <c r="B901" s="12"/>
      <c r="C901" s="13"/>
      <c r="D901" s="12"/>
      <c r="E901" s="12" t="s">
        <v>36</v>
      </c>
      <c r="F901" s="12"/>
      <c r="G901" s="14"/>
      <c r="H901" s="6" t="str">
        <f t="shared" ref="H901:H964" si="43">IF(C901="","",M901)</f>
        <v/>
      </c>
      <c r="I901" s="12" t="str">
        <f>IF(AND(LEN(B901)&gt;0,B901='גליון נתונים-פנימי'!$D$4,LEN(C901)=8),TRUE,"סוג זיהוי או מס' דרכון לא תקין")</f>
        <v>סוג זיהוי או מס' דרכון לא תקין</v>
      </c>
      <c r="J901" s="12" t="str">
        <f>IF(AND(LEN(B901)&gt;0,B901='גליון נתונים-פנימי'!$D$3,MOD(MID(REPT(0,9-LEN(C901))&amp;C901,1,1)+MID("0246813579",MID(REPT(0,9-LEN(C901))&amp;C901,2,1)+1,1)+MID(REPT(0,9-LEN(C901))&amp;C901,3,1)+MID("0246813579",MID(REPT(0,9-LEN(C901))&amp;C901,4,1)+1,1)+MID(REPT(0,9-LEN(C901))&amp;C901,5,1)+MID("0246813579",MID(REPT(0,9-LEN(C901))&amp;C901,6,1)+1,1)+MID(REPT(0,9-LEN(C901))&amp;C901,7,1)+MID("0246813579",MID(REPT(0,9-LEN(C901))&amp;C901,8,1)+1,1)+MID(REPT(0,9-LEN(C901))&amp;C901,9,1),10)=0='גליון נתונים-פנימי'!$F$2,B901='גליון נתונים-פנימי'!$D$3),TRUE,"סוג זיהוי או מספר ת.ז לא תקינים")</f>
        <v>סוג זיהוי או מספר ת.ז לא תקינים</v>
      </c>
      <c r="M901" s="12" t="str">
        <f>IF(OR(I901='גליון נתונים-פנימי'!$F$2,J901='גליון נתונים-פנימי'!$F$2),"","סוג או מס' זיהוי אינם תקינים")</f>
        <v>סוג או מס' זיהוי אינם תקינים</v>
      </c>
      <c r="N901" s="12" t="b">
        <f t="shared" ref="N901:O964" si="44">IF(ISTEXT(D901),TRUE,FALSE)</f>
        <v>0</v>
      </c>
      <c r="O901" s="12" t="b">
        <f t="shared" si="44"/>
        <v>1</v>
      </c>
      <c r="P901" s="12" t="b">
        <f t="shared" ref="P901:P964" si="45">IF(LEN(G901)&lt;11,TRUE,FALSE)</f>
        <v>1</v>
      </c>
    </row>
    <row r="902" spans="1:16" x14ac:dyDescent="0.25">
      <c r="A902" s="12">
        <v>899</v>
      </c>
      <c r="B902" s="12"/>
      <c r="C902" s="13"/>
      <c r="D902" s="12"/>
      <c r="E902" s="12" t="s">
        <v>36</v>
      </c>
      <c r="F902" s="12"/>
      <c r="G902" s="14"/>
      <c r="H902" s="6" t="str">
        <f t="shared" si="43"/>
        <v/>
      </c>
      <c r="I902" s="12" t="str">
        <f>IF(AND(LEN(B902)&gt;0,B902='גליון נתונים-פנימי'!$D$4,LEN(C902)=8),TRUE,"סוג זיהוי או מס' דרכון לא תקין")</f>
        <v>סוג זיהוי או מס' דרכון לא תקין</v>
      </c>
      <c r="J902" s="12" t="str">
        <f>IF(AND(LEN(B902)&gt;0,B902='גליון נתונים-פנימי'!$D$3,MOD(MID(REPT(0,9-LEN(C902))&amp;C902,1,1)+MID("0246813579",MID(REPT(0,9-LEN(C902))&amp;C902,2,1)+1,1)+MID(REPT(0,9-LEN(C902))&amp;C902,3,1)+MID("0246813579",MID(REPT(0,9-LEN(C902))&amp;C902,4,1)+1,1)+MID(REPT(0,9-LEN(C902))&amp;C902,5,1)+MID("0246813579",MID(REPT(0,9-LEN(C902))&amp;C902,6,1)+1,1)+MID(REPT(0,9-LEN(C902))&amp;C902,7,1)+MID("0246813579",MID(REPT(0,9-LEN(C902))&amp;C902,8,1)+1,1)+MID(REPT(0,9-LEN(C902))&amp;C902,9,1),10)=0='גליון נתונים-פנימי'!$F$2,B902='גליון נתונים-פנימי'!$D$3),TRUE,"סוג זיהוי או מספר ת.ז לא תקינים")</f>
        <v>סוג זיהוי או מספר ת.ז לא תקינים</v>
      </c>
      <c r="M902" s="12" t="str">
        <f>IF(OR(I902='גליון נתונים-פנימי'!$F$2,J902='גליון נתונים-פנימי'!$F$2),"","סוג או מס' זיהוי אינם תקינים")</f>
        <v>סוג או מס' זיהוי אינם תקינים</v>
      </c>
      <c r="N902" s="12" t="b">
        <f t="shared" si="44"/>
        <v>0</v>
      </c>
      <c r="O902" s="12" t="b">
        <f t="shared" si="44"/>
        <v>1</v>
      </c>
      <c r="P902" s="12" t="b">
        <f t="shared" si="45"/>
        <v>1</v>
      </c>
    </row>
    <row r="903" spans="1:16" x14ac:dyDescent="0.25">
      <c r="A903" s="12">
        <v>900</v>
      </c>
      <c r="B903" s="12"/>
      <c r="C903" s="13"/>
      <c r="D903" s="12"/>
      <c r="E903" s="12" t="s">
        <v>36</v>
      </c>
      <c r="F903" s="12"/>
      <c r="G903" s="14"/>
      <c r="H903" s="6" t="str">
        <f t="shared" si="43"/>
        <v/>
      </c>
      <c r="I903" s="12" t="str">
        <f>IF(AND(LEN(B903)&gt;0,B903='גליון נתונים-פנימי'!$D$4,LEN(C903)=8),TRUE,"סוג זיהוי או מס' דרכון לא תקין")</f>
        <v>סוג זיהוי או מס' דרכון לא תקין</v>
      </c>
      <c r="J903" s="12" t="str">
        <f>IF(AND(LEN(B903)&gt;0,B903='גליון נתונים-פנימי'!$D$3,MOD(MID(REPT(0,9-LEN(C903))&amp;C903,1,1)+MID("0246813579",MID(REPT(0,9-LEN(C903))&amp;C903,2,1)+1,1)+MID(REPT(0,9-LEN(C903))&amp;C903,3,1)+MID("0246813579",MID(REPT(0,9-LEN(C903))&amp;C903,4,1)+1,1)+MID(REPT(0,9-LEN(C903))&amp;C903,5,1)+MID("0246813579",MID(REPT(0,9-LEN(C903))&amp;C903,6,1)+1,1)+MID(REPT(0,9-LEN(C903))&amp;C903,7,1)+MID("0246813579",MID(REPT(0,9-LEN(C903))&amp;C903,8,1)+1,1)+MID(REPT(0,9-LEN(C903))&amp;C903,9,1),10)=0='גליון נתונים-פנימי'!$F$2,B903='גליון נתונים-פנימי'!$D$3),TRUE,"סוג זיהוי או מספר ת.ז לא תקינים")</f>
        <v>סוג זיהוי או מספר ת.ז לא תקינים</v>
      </c>
      <c r="M903" s="12" t="str">
        <f>IF(OR(I903='גליון נתונים-פנימי'!$F$2,J903='גליון נתונים-פנימי'!$F$2),"","סוג או מס' זיהוי אינם תקינים")</f>
        <v>סוג או מס' זיהוי אינם תקינים</v>
      </c>
      <c r="N903" s="12" t="b">
        <f t="shared" si="44"/>
        <v>0</v>
      </c>
      <c r="O903" s="12" t="b">
        <f t="shared" si="44"/>
        <v>1</v>
      </c>
      <c r="P903" s="12" t="b">
        <f t="shared" si="45"/>
        <v>1</v>
      </c>
    </row>
    <row r="904" spans="1:16" x14ac:dyDescent="0.25">
      <c r="A904" s="12">
        <v>901</v>
      </c>
      <c r="B904" s="12"/>
      <c r="C904" s="13"/>
      <c r="D904" s="12"/>
      <c r="E904" s="12" t="s">
        <v>36</v>
      </c>
      <c r="F904" s="12"/>
      <c r="G904" s="14"/>
      <c r="H904" s="6" t="str">
        <f t="shared" si="43"/>
        <v/>
      </c>
      <c r="I904" s="12" t="str">
        <f>IF(AND(LEN(B904)&gt;0,B904='גליון נתונים-פנימי'!$D$4,LEN(C904)=8),TRUE,"סוג זיהוי או מס' דרכון לא תקין")</f>
        <v>סוג זיהוי או מס' דרכון לא תקין</v>
      </c>
      <c r="J904" s="12" t="str">
        <f>IF(AND(LEN(B904)&gt;0,B904='גליון נתונים-פנימי'!$D$3,MOD(MID(REPT(0,9-LEN(C904))&amp;C904,1,1)+MID("0246813579",MID(REPT(0,9-LEN(C904))&amp;C904,2,1)+1,1)+MID(REPT(0,9-LEN(C904))&amp;C904,3,1)+MID("0246813579",MID(REPT(0,9-LEN(C904))&amp;C904,4,1)+1,1)+MID(REPT(0,9-LEN(C904))&amp;C904,5,1)+MID("0246813579",MID(REPT(0,9-LEN(C904))&amp;C904,6,1)+1,1)+MID(REPT(0,9-LEN(C904))&amp;C904,7,1)+MID("0246813579",MID(REPT(0,9-LEN(C904))&amp;C904,8,1)+1,1)+MID(REPT(0,9-LEN(C904))&amp;C904,9,1),10)=0='גליון נתונים-פנימי'!$F$2,B904='גליון נתונים-פנימי'!$D$3),TRUE,"סוג זיהוי או מספר ת.ז לא תקינים")</f>
        <v>סוג זיהוי או מספר ת.ז לא תקינים</v>
      </c>
      <c r="M904" s="12" t="str">
        <f>IF(OR(I904='גליון נתונים-פנימי'!$F$2,J904='גליון נתונים-פנימי'!$F$2),"","סוג או מס' זיהוי אינם תקינים")</f>
        <v>סוג או מס' זיהוי אינם תקינים</v>
      </c>
      <c r="N904" s="12" t="b">
        <f t="shared" si="44"/>
        <v>0</v>
      </c>
      <c r="O904" s="12" t="b">
        <f t="shared" si="44"/>
        <v>1</v>
      </c>
      <c r="P904" s="12" t="b">
        <f t="shared" si="45"/>
        <v>1</v>
      </c>
    </row>
    <row r="905" spans="1:16" x14ac:dyDescent="0.25">
      <c r="A905" s="12">
        <v>902</v>
      </c>
      <c r="B905" s="12"/>
      <c r="C905" s="13"/>
      <c r="D905" s="12"/>
      <c r="E905" s="12" t="s">
        <v>36</v>
      </c>
      <c r="F905" s="12"/>
      <c r="G905" s="14"/>
      <c r="H905" s="6" t="str">
        <f t="shared" si="43"/>
        <v/>
      </c>
      <c r="I905" s="12" t="str">
        <f>IF(AND(LEN(B905)&gt;0,B905='גליון נתונים-פנימי'!$D$4,LEN(C905)=8),TRUE,"סוג זיהוי או מס' דרכון לא תקין")</f>
        <v>סוג זיהוי או מס' דרכון לא תקין</v>
      </c>
      <c r="J905" s="12" t="str">
        <f>IF(AND(LEN(B905)&gt;0,B905='גליון נתונים-פנימי'!$D$3,MOD(MID(REPT(0,9-LEN(C905))&amp;C905,1,1)+MID("0246813579",MID(REPT(0,9-LEN(C905))&amp;C905,2,1)+1,1)+MID(REPT(0,9-LEN(C905))&amp;C905,3,1)+MID("0246813579",MID(REPT(0,9-LEN(C905))&amp;C905,4,1)+1,1)+MID(REPT(0,9-LEN(C905))&amp;C905,5,1)+MID("0246813579",MID(REPT(0,9-LEN(C905))&amp;C905,6,1)+1,1)+MID(REPT(0,9-LEN(C905))&amp;C905,7,1)+MID("0246813579",MID(REPT(0,9-LEN(C905))&amp;C905,8,1)+1,1)+MID(REPT(0,9-LEN(C905))&amp;C905,9,1),10)=0='גליון נתונים-פנימי'!$F$2,B905='גליון נתונים-פנימי'!$D$3),TRUE,"סוג זיהוי או מספר ת.ז לא תקינים")</f>
        <v>סוג זיהוי או מספר ת.ז לא תקינים</v>
      </c>
      <c r="M905" s="12" t="str">
        <f>IF(OR(I905='גליון נתונים-פנימי'!$F$2,J905='גליון נתונים-פנימי'!$F$2),"","סוג או מס' זיהוי אינם תקינים")</f>
        <v>סוג או מס' זיהוי אינם תקינים</v>
      </c>
      <c r="N905" s="12" t="b">
        <f t="shared" si="44"/>
        <v>0</v>
      </c>
      <c r="O905" s="12" t="b">
        <f t="shared" si="44"/>
        <v>1</v>
      </c>
      <c r="P905" s="12" t="b">
        <f t="shared" si="45"/>
        <v>1</v>
      </c>
    </row>
    <row r="906" spans="1:16" x14ac:dyDescent="0.25">
      <c r="A906" s="12">
        <v>903</v>
      </c>
      <c r="B906" s="12"/>
      <c r="C906" s="13"/>
      <c r="D906" s="12"/>
      <c r="E906" s="12" t="s">
        <v>36</v>
      </c>
      <c r="F906" s="12"/>
      <c r="G906" s="14"/>
      <c r="H906" s="6" t="str">
        <f t="shared" si="43"/>
        <v/>
      </c>
      <c r="I906" s="12" t="str">
        <f>IF(AND(LEN(B906)&gt;0,B906='גליון נתונים-פנימי'!$D$4,LEN(C906)=8),TRUE,"סוג זיהוי או מס' דרכון לא תקין")</f>
        <v>סוג זיהוי או מס' דרכון לא תקין</v>
      </c>
      <c r="J906" s="12" t="str">
        <f>IF(AND(LEN(B906)&gt;0,B906='גליון נתונים-פנימי'!$D$3,MOD(MID(REPT(0,9-LEN(C906))&amp;C906,1,1)+MID("0246813579",MID(REPT(0,9-LEN(C906))&amp;C906,2,1)+1,1)+MID(REPT(0,9-LEN(C906))&amp;C906,3,1)+MID("0246813579",MID(REPT(0,9-LEN(C906))&amp;C906,4,1)+1,1)+MID(REPT(0,9-LEN(C906))&amp;C906,5,1)+MID("0246813579",MID(REPT(0,9-LEN(C906))&amp;C906,6,1)+1,1)+MID(REPT(0,9-LEN(C906))&amp;C906,7,1)+MID("0246813579",MID(REPT(0,9-LEN(C906))&amp;C906,8,1)+1,1)+MID(REPT(0,9-LEN(C906))&amp;C906,9,1),10)=0='גליון נתונים-פנימי'!$F$2,B906='גליון נתונים-פנימי'!$D$3),TRUE,"סוג זיהוי או מספר ת.ז לא תקינים")</f>
        <v>סוג זיהוי או מספר ת.ז לא תקינים</v>
      </c>
      <c r="M906" s="12" t="str">
        <f>IF(OR(I906='גליון נתונים-פנימי'!$F$2,J906='גליון נתונים-פנימי'!$F$2),"","סוג או מס' זיהוי אינם תקינים")</f>
        <v>סוג או מס' זיהוי אינם תקינים</v>
      </c>
      <c r="N906" s="12" t="b">
        <f t="shared" si="44"/>
        <v>0</v>
      </c>
      <c r="O906" s="12" t="b">
        <f t="shared" si="44"/>
        <v>1</v>
      </c>
      <c r="P906" s="12" t="b">
        <f t="shared" si="45"/>
        <v>1</v>
      </c>
    </row>
    <row r="907" spans="1:16" x14ac:dyDescent="0.25">
      <c r="A907" s="12">
        <v>904</v>
      </c>
      <c r="B907" s="12"/>
      <c r="C907" s="13"/>
      <c r="D907" s="12"/>
      <c r="E907" s="12" t="s">
        <v>36</v>
      </c>
      <c r="F907" s="12"/>
      <c r="G907" s="14"/>
      <c r="H907" s="6" t="str">
        <f t="shared" si="43"/>
        <v/>
      </c>
      <c r="I907" s="12" t="str">
        <f>IF(AND(LEN(B907)&gt;0,B907='גליון נתונים-פנימי'!$D$4,LEN(C907)=8),TRUE,"סוג זיהוי או מס' דרכון לא תקין")</f>
        <v>סוג זיהוי או מס' דרכון לא תקין</v>
      </c>
      <c r="J907" s="12" t="str">
        <f>IF(AND(LEN(B907)&gt;0,B907='גליון נתונים-פנימי'!$D$3,MOD(MID(REPT(0,9-LEN(C907))&amp;C907,1,1)+MID("0246813579",MID(REPT(0,9-LEN(C907))&amp;C907,2,1)+1,1)+MID(REPT(0,9-LEN(C907))&amp;C907,3,1)+MID("0246813579",MID(REPT(0,9-LEN(C907))&amp;C907,4,1)+1,1)+MID(REPT(0,9-LEN(C907))&amp;C907,5,1)+MID("0246813579",MID(REPT(0,9-LEN(C907))&amp;C907,6,1)+1,1)+MID(REPT(0,9-LEN(C907))&amp;C907,7,1)+MID("0246813579",MID(REPT(0,9-LEN(C907))&amp;C907,8,1)+1,1)+MID(REPT(0,9-LEN(C907))&amp;C907,9,1),10)=0='גליון נתונים-פנימי'!$F$2,B907='גליון נתונים-פנימי'!$D$3),TRUE,"סוג זיהוי או מספר ת.ז לא תקינים")</f>
        <v>סוג זיהוי או מספר ת.ז לא תקינים</v>
      </c>
      <c r="M907" s="12" t="str">
        <f>IF(OR(I907='גליון נתונים-פנימי'!$F$2,J907='גליון נתונים-פנימי'!$F$2),"","סוג או מס' זיהוי אינם תקינים")</f>
        <v>סוג או מס' זיהוי אינם תקינים</v>
      </c>
      <c r="N907" s="12" t="b">
        <f t="shared" si="44"/>
        <v>0</v>
      </c>
      <c r="O907" s="12" t="b">
        <f t="shared" si="44"/>
        <v>1</v>
      </c>
      <c r="P907" s="12" t="b">
        <f t="shared" si="45"/>
        <v>1</v>
      </c>
    </row>
    <row r="908" spans="1:16" x14ac:dyDescent="0.25">
      <c r="A908" s="12">
        <v>905</v>
      </c>
      <c r="B908" s="12"/>
      <c r="C908" s="13"/>
      <c r="D908" s="12"/>
      <c r="E908" s="12" t="s">
        <v>36</v>
      </c>
      <c r="F908" s="12"/>
      <c r="G908" s="14"/>
      <c r="H908" s="6" t="str">
        <f t="shared" si="43"/>
        <v/>
      </c>
      <c r="I908" s="12" t="str">
        <f>IF(AND(LEN(B908)&gt;0,B908='גליון נתונים-פנימי'!$D$4,LEN(C908)=8),TRUE,"סוג זיהוי או מס' דרכון לא תקין")</f>
        <v>סוג זיהוי או מס' דרכון לא תקין</v>
      </c>
      <c r="J908" s="12" t="str">
        <f>IF(AND(LEN(B908)&gt;0,B908='גליון נתונים-פנימי'!$D$3,MOD(MID(REPT(0,9-LEN(C908))&amp;C908,1,1)+MID("0246813579",MID(REPT(0,9-LEN(C908))&amp;C908,2,1)+1,1)+MID(REPT(0,9-LEN(C908))&amp;C908,3,1)+MID("0246813579",MID(REPT(0,9-LEN(C908))&amp;C908,4,1)+1,1)+MID(REPT(0,9-LEN(C908))&amp;C908,5,1)+MID("0246813579",MID(REPT(0,9-LEN(C908))&amp;C908,6,1)+1,1)+MID(REPT(0,9-LEN(C908))&amp;C908,7,1)+MID("0246813579",MID(REPT(0,9-LEN(C908))&amp;C908,8,1)+1,1)+MID(REPT(0,9-LEN(C908))&amp;C908,9,1),10)=0='גליון נתונים-פנימי'!$F$2,B908='גליון נתונים-פנימי'!$D$3),TRUE,"סוג זיהוי או מספר ת.ז לא תקינים")</f>
        <v>סוג זיהוי או מספר ת.ז לא תקינים</v>
      </c>
      <c r="M908" s="12" t="str">
        <f>IF(OR(I908='גליון נתונים-פנימי'!$F$2,J908='גליון נתונים-פנימי'!$F$2),"","סוג או מס' זיהוי אינם תקינים")</f>
        <v>סוג או מס' זיהוי אינם תקינים</v>
      </c>
      <c r="N908" s="12" t="b">
        <f t="shared" si="44"/>
        <v>0</v>
      </c>
      <c r="O908" s="12" t="b">
        <f t="shared" si="44"/>
        <v>1</v>
      </c>
      <c r="P908" s="12" t="b">
        <f t="shared" si="45"/>
        <v>1</v>
      </c>
    </row>
    <row r="909" spans="1:16" x14ac:dyDescent="0.25">
      <c r="A909" s="12">
        <v>906</v>
      </c>
      <c r="B909" s="12"/>
      <c r="C909" s="13"/>
      <c r="D909" s="12"/>
      <c r="E909" s="12" t="s">
        <v>36</v>
      </c>
      <c r="F909" s="12"/>
      <c r="G909" s="14"/>
      <c r="H909" s="6" t="str">
        <f t="shared" si="43"/>
        <v/>
      </c>
      <c r="I909" s="12" t="str">
        <f>IF(AND(LEN(B909)&gt;0,B909='גליון נתונים-פנימי'!$D$4,LEN(C909)=8),TRUE,"סוג זיהוי או מס' דרכון לא תקין")</f>
        <v>סוג זיהוי או מס' דרכון לא תקין</v>
      </c>
      <c r="J909" s="12" t="str">
        <f>IF(AND(LEN(B909)&gt;0,B909='גליון נתונים-פנימי'!$D$3,MOD(MID(REPT(0,9-LEN(C909))&amp;C909,1,1)+MID("0246813579",MID(REPT(0,9-LEN(C909))&amp;C909,2,1)+1,1)+MID(REPT(0,9-LEN(C909))&amp;C909,3,1)+MID("0246813579",MID(REPT(0,9-LEN(C909))&amp;C909,4,1)+1,1)+MID(REPT(0,9-LEN(C909))&amp;C909,5,1)+MID("0246813579",MID(REPT(0,9-LEN(C909))&amp;C909,6,1)+1,1)+MID(REPT(0,9-LEN(C909))&amp;C909,7,1)+MID("0246813579",MID(REPT(0,9-LEN(C909))&amp;C909,8,1)+1,1)+MID(REPT(0,9-LEN(C909))&amp;C909,9,1),10)=0='גליון נתונים-פנימי'!$F$2,B909='גליון נתונים-פנימי'!$D$3),TRUE,"סוג זיהוי או מספר ת.ז לא תקינים")</f>
        <v>סוג זיהוי או מספר ת.ז לא תקינים</v>
      </c>
      <c r="M909" s="12" t="str">
        <f>IF(OR(I909='גליון נתונים-פנימי'!$F$2,J909='גליון נתונים-פנימי'!$F$2),"","סוג או מס' זיהוי אינם תקינים")</f>
        <v>סוג או מס' זיהוי אינם תקינים</v>
      </c>
      <c r="N909" s="12" t="b">
        <f t="shared" si="44"/>
        <v>0</v>
      </c>
      <c r="O909" s="12" t="b">
        <f t="shared" si="44"/>
        <v>1</v>
      </c>
      <c r="P909" s="12" t="b">
        <f t="shared" si="45"/>
        <v>1</v>
      </c>
    </row>
    <row r="910" spans="1:16" x14ac:dyDescent="0.25">
      <c r="A910" s="12">
        <v>907</v>
      </c>
      <c r="B910" s="12"/>
      <c r="C910" s="13"/>
      <c r="D910" s="12"/>
      <c r="E910" s="12" t="s">
        <v>36</v>
      </c>
      <c r="F910" s="12"/>
      <c r="G910" s="14"/>
      <c r="H910" s="6" t="str">
        <f t="shared" si="43"/>
        <v/>
      </c>
      <c r="I910" s="12" t="str">
        <f>IF(AND(LEN(B910)&gt;0,B910='גליון נתונים-פנימי'!$D$4,LEN(C910)=8),TRUE,"סוג זיהוי או מס' דרכון לא תקין")</f>
        <v>סוג זיהוי או מס' דרכון לא תקין</v>
      </c>
      <c r="J910" s="12" t="str">
        <f>IF(AND(LEN(B910)&gt;0,B910='גליון נתונים-פנימי'!$D$3,MOD(MID(REPT(0,9-LEN(C910))&amp;C910,1,1)+MID("0246813579",MID(REPT(0,9-LEN(C910))&amp;C910,2,1)+1,1)+MID(REPT(0,9-LEN(C910))&amp;C910,3,1)+MID("0246813579",MID(REPT(0,9-LEN(C910))&amp;C910,4,1)+1,1)+MID(REPT(0,9-LEN(C910))&amp;C910,5,1)+MID("0246813579",MID(REPT(0,9-LEN(C910))&amp;C910,6,1)+1,1)+MID(REPT(0,9-LEN(C910))&amp;C910,7,1)+MID("0246813579",MID(REPT(0,9-LEN(C910))&amp;C910,8,1)+1,1)+MID(REPT(0,9-LEN(C910))&amp;C910,9,1),10)=0='גליון נתונים-פנימי'!$F$2,B910='גליון נתונים-פנימי'!$D$3),TRUE,"סוג זיהוי או מספר ת.ז לא תקינים")</f>
        <v>סוג זיהוי או מספר ת.ז לא תקינים</v>
      </c>
      <c r="M910" s="12" t="str">
        <f>IF(OR(I910='גליון נתונים-פנימי'!$F$2,J910='גליון נתונים-פנימי'!$F$2),"","סוג או מס' זיהוי אינם תקינים")</f>
        <v>סוג או מס' זיהוי אינם תקינים</v>
      </c>
      <c r="N910" s="12" t="b">
        <f t="shared" si="44"/>
        <v>0</v>
      </c>
      <c r="O910" s="12" t="b">
        <f t="shared" si="44"/>
        <v>1</v>
      </c>
      <c r="P910" s="12" t="b">
        <f t="shared" si="45"/>
        <v>1</v>
      </c>
    </row>
    <row r="911" spans="1:16" x14ac:dyDescent="0.25">
      <c r="A911" s="12">
        <v>908</v>
      </c>
      <c r="B911" s="12"/>
      <c r="C911" s="13"/>
      <c r="D911" s="12"/>
      <c r="E911" s="12" t="s">
        <v>36</v>
      </c>
      <c r="F911" s="12"/>
      <c r="G911" s="14"/>
      <c r="H911" s="6" t="str">
        <f t="shared" si="43"/>
        <v/>
      </c>
      <c r="I911" s="12" t="str">
        <f>IF(AND(LEN(B911)&gt;0,B911='גליון נתונים-פנימי'!$D$4,LEN(C911)=8),TRUE,"סוג זיהוי או מס' דרכון לא תקין")</f>
        <v>סוג זיהוי או מס' דרכון לא תקין</v>
      </c>
      <c r="J911" s="12" t="str">
        <f>IF(AND(LEN(B911)&gt;0,B911='גליון נתונים-פנימי'!$D$3,MOD(MID(REPT(0,9-LEN(C911))&amp;C911,1,1)+MID("0246813579",MID(REPT(0,9-LEN(C911))&amp;C911,2,1)+1,1)+MID(REPT(0,9-LEN(C911))&amp;C911,3,1)+MID("0246813579",MID(REPT(0,9-LEN(C911))&amp;C911,4,1)+1,1)+MID(REPT(0,9-LEN(C911))&amp;C911,5,1)+MID("0246813579",MID(REPT(0,9-LEN(C911))&amp;C911,6,1)+1,1)+MID(REPT(0,9-LEN(C911))&amp;C911,7,1)+MID("0246813579",MID(REPT(0,9-LEN(C911))&amp;C911,8,1)+1,1)+MID(REPT(0,9-LEN(C911))&amp;C911,9,1),10)=0='גליון נתונים-פנימי'!$F$2,B911='גליון נתונים-פנימי'!$D$3),TRUE,"סוג זיהוי או מספר ת.ז לא תקינים")</f>
        <v>סוג זיהוי או מספר ת.ז לא תקינים</v>
      </c>
      <c r="M911" s="12" t="str">
        <f>IF(OR(I911='גליון נתונים-פנימי'!$F$2,J911='גליון נתונים-פנימי'!$F$2),"","סוג או מס' זיהוי אינם תקינים")</f>
        <v>סוג או מס' זיהוי אינם תקינים</v>
      </c>
      <c r="N911" s="12" t="b">
        <f t="shared" si="44"/>
        <v>0</v>
      </c>
      <c r="O911" s="12" t="b">
        <f t="shared" si="44"/>
        <v>1</v>
      </c>
      <c r="P911" s="12" t="b">
        <f t="shared" si="45"/>
        <v>1</v>
      </c>
    </row>
    <row r="912" spans="1:16" x14ac:dyDescent="0.25">
      <c r="A912" s="12">
        <v>909</v>
      </c>
      <c r="B912" s="12"/>
      <c r="C912" s="13"/>
      <c r="D912" s="12"/>
      <c r="E912" s="12" t="s">
        <v>36</v>
      </c>
      <c r="F912" s="12"/>
      <c r="G912" s="14"/>
      <c r="H912" s="6" t="str">
        <f t="shared" si="43"/>
        <v/>
      </c>
      <c r="I912" s="12" t="str">
        <f>IF(AND(LEN(B912)&gt;0,B912='גליון נתונים-פנימי'!$D$4,LEN(C912)=8),TRUE,"סוג זיהוי או מס' דרכון לא תקין")</f>
        <v>סוג זיהוי או מס' דרכון לא תקין</v>
      </c>
      <c r="J912" s="12" t="str">
        <f>IF(AND(LEN(B912)&gt;0,B912='גליון נתונים-פנימי'!$D$3,MOD(MID(REPT(0,9-LEN(C912))&amp;C912,1,1)+MID("0246813579",MID(REPT(0,9-LEN(C912))&amp;C912,2,1)+1,1)+MID(REPT(0,9-LEN(C912))&amp;C912,3,1)+MID("0246813579",MID(REPT(0,9-LEN(C912))&amp;C912,4,1)+1,1)+MID(REPT(0,9-LEN(C912))&amp;C912,5,1)+MID("0246813579",MID(REPT(0,9-LEN(C912))&amp;C912,6,1)+1,1)+MID(REPT(0,9-LEN(C912))&amp;C912,7,1)+MID("0246813579",MID(REPT(0,9-LEN(C912))&amp;C912,8,1)+1,1)+MID(REPT(0,9-LEN(C912))&amp;C912,9,1),10)=0='גליון נתונים-פנימי'!$F$2,B912='גליון נתונים-פנימי'!$D$3),TRUE,"סוג זיהוי או מספר ת.ז לא תקינים")</f>
        <v>סוג זיהוי או מספר ת.ז לא תקינים</v>
      </c>
      <c r="M912" s="12" t="str">
        <f>IF(OR(I912='גליון נתונים-פנימי'!$F$2,J912='גליון נתונים-פנימי'!$F$2),"","סוג או מס' זיהוי אינם תקינים")</f>
        <v>סוג או מס' זיהוי אינם תקינים</v>
      </c>
      <c r="N912" s="12" t="b">
        <f t="shared" si="44"/>
        <v>0</v>
      </c>
      <c r="O912" s="12" t="b">
        <f t="shared" si="44"/>
        <v>1</v>
      </c>
      <c r="P912" s="12" t="b">
        <f t="shared" si="45"/>
        <v>1</v>
      </c>
    </row>
    <row r="913" spans="1:16" x14ac:dyDescent="0.25">
      <c r="A913" s="12">
        <v>910</v>
      </c>
      <c r="B913" s="12"/>
      <c r="C913" s="13"/>
      <c r="D913" s="12"/>
      <c r="E913" s="12" t="s">
        <v>36</v>
      </c>
      <c r="F913" s="12"/>
      <c r="G913" s="14"/>
      <c r="H913" s="6" t="str">
        <f t="shared" si="43"/>
        <v/>
      </c>
      <c r="I913" s="12" t="str">
        <f>IF(AND(LEN(B913)&gt;0,B913='גליון נתונים-פנימי'!$D$4,LEN(C913)=8),TRUE,"סוג זיהוי או מס' דרכון לא תקין")</f>
        <v>סוג זיהוי או מס' דרכון לא תקין</v>
      </c>
      <c r="J913" s="12" t="str">
        <f>IF(AND(LEN(B913)&gt;0,B913='גליון נתונים-פנימי'!$D$3,MOD(MID(REPT(0,9-LEN(C913))&amp;C913,1,1)+MID("0246813579",MID(REPT(0,9-LEN(C913))&amp;C913,2,1)+1,1)+MID(REPT(0,9-LEN(C913))&amp;C913,3,1)+MID("0246813579",MID(REPT(0,9-LEN(C913))&amp;C913,4,1)+1,1)+MID(REPT(0,9-LEN(C913))&amp;C913,5,1)+MID("0246813579",MID(REPT(0,9-LEN(C913))&amp;C913,6,1)+1,1)+MID(REPT(0,9-LEN(C913))&amp;C913,7,1)+MID("0246813579",MID(REPT(0,9-LEN(C913))&amp;C913,8,1)+1,1)+MID(REPT(0,9-LEN(C913))&amp;C913,9,1),10)=0='גליון נתונים-פנימי'!$F$2,B913='גליון נתונים-פנימי'!$D$3),TRUE,"סוג זיהוי או מספר ת.ז לא תקינים")</f>
        <v>סוג זיהוי או מספר ת.ז לא תקינים</v>
      </c>
      <c r="M913" s="12" t="str">
        <f>IF(OR(I913='גליון נתונים-פנימי'!$F$2,J913='גליון נתונים-פנימי'!$F$2),"","סוג או מס' זיהוי אינם תקינים")</f>
        <v>סוג או מס' זיהוי אינם תקינים</v>
      </c>
      <c r="N913" s="12" t="b">
        <f t="shared" si="44"/>
        <v>0</v>
      </c>
      <c r="O913" s="12" t="b">
        <f t="shared" si="44"/>
        <v>1</v>
      </c>
      <c r="P913" s="12" t="b">
        <f t="shared" si="45"/>
        <v>1</v>
      </c>
    </row>
    <row r="914" spans="1:16" x14ac:dyDescent="0.25">
      <c r="A914" s="12">
        <v>911</v>
      </c>
      <c r="B914" s="12"/>
      <c r="C914" s="13"/>
      <c r="D914" s="12"/>
      <c r="E914" s="12" t="s">
        <v>36</v>
      </c>
      <c r="F914" s="12"/>
      <c r="G914" s="14"/>
      <c r="H914" s="6" t="str">
        <f t="shared" si="43"/>
        <v/>
      </c>
      <c r="I914" s="12" t="str">
        <f>IF(AND(LEN(B914)&gt;0,B914='גליון נתונים-פנימי'!$D$4,LEN(C914)=8),TRUE,"סוג זיהוי או מס' דרכון לא תקין")</f>
        <v>סוג זיהוי או מס' דרכון לא תקין</v>
      </c>
      <c r="J914" s="12" t="str">
        <f>IF(AND(LEN(B914)&gt;0,B914='גליון נתונים-פנימי'!$D$3,MOD(MID(REPT(0,9-LEN(C914))&amp;C914,1,1)+MID("0246813579",MID(REPT(0,9-LEN(C914))&amp;C914,2,1)+1,1)+MID(REPT(0,9-LEN(C914))&amp;C914,3,1)+MID("0246813579",MID(REPT(0,9-LEN(C914))&amp;C914,4,1)+1,1)+MID(REPT(0,9-LEN(C914))&amp;C914,5,1)+MID("0246813579",MID(REPT(0,9-LEN(C914))&amp;C914,6,1)+1,1)+MID(REPT(0,9-LEN(C914))&amp;C914,7,1)+MID("0246813579",MID(REPT(0,9-LEN(C914))&amp;C914,8,1)+1,1)+MID(REPT(0,9-LEN(C914))&amp;C914,9,1),10)=0='גליון נתונים-פנימי'!$F$2,B914='גליון נתונים-פנימי'!$D$3),TRUE,"סוג זיהוי או מספר ת.ז לא תקינים")</f>
        <v>סוג זיהוי או מספר ת.ז לא תקינים</v>
      </c>
      <c r="M914" s="12" t="str">
        <f>IF(OR(I914='גליון נתונים-פנימי'!$F$2,J914='גליון נתונים-פנימי'!$F$2),"","סוג או מס' זיהוי אינם תקינים")</f>
        <v>סוג או מס' זיהוי אינם תקינים</v>
      </c>
      <c r="N914" s="12" t="b">
        <f t="shared" si="44"/>
        <v>0</v>
      </c>
      <c r="O914" s="12" t="b">
        <f t="shared" si="44"/>
        <v>1</v>
      </c>
      <c r="P914" s="12" t="b">
        <f t="shared" si="45"/>
        <v>1</v>
      </c>
    </row>
    <row r="915" spans="1:16" x14ac:dyDescent="0.25">
      <c r="A915" s="12">
        <v>912</v>
      </c>
      <c r="B915" s="12"/>
      <c r="C915" s="13"/>
      <c r="D915" s="12"/>
      <c r="E915" s="12" t="s">
        <v>36</v>
      </c>
      <c r="F915" s="12"/>
      <c r="G915" s="14"/>
      <c r="H915" s="6" t="str">
        <f t="shared" si="43"/>
        <v/>
      </c>
      <c r="I915" s="12" t="str">
        <f>IF(AND(LEN(B915)&gt;0,B915='גליון נתונים-פנימי'!$D$4,LEN(C915)=8),TRUE,"סוג זיהוי או מס' דרכון לא תקין")</f>
        <v>סוג זיהוי או מס' דרכון לא תקין</v>
      </c>
      <c r="J915" s="12" t="str">
        <f>IF(AND(LEN(B915)&gt;0,B915='גליון נתונים-פנימי'!$D$3,MOD(MID(REPT(0,9-LEN(C915))&amp;C915,1,1)+MID("0246813579",MID(REPT(0,9-LEN(C915))&amp;C915,2,1)+1,1)+MID(REPT(0,9-LEN(C915))&amp;C915,3,1)+MID("0246813579",MID(REPT(0,9-LEN(C915))&amp;C915,4,1)+1,1)+MID(REPT(0,9-LEN(C915))&amp;C915,5,1)+MID("0246813579",MID(REPT(0,9-LEN(C915))&amp;C915,6,1)+1,1)+MID(REPT(0,9-LEN(C915))&amp;C915,7,1)+MID("0246813579",MID(REPT(0,9-LEN(C915))&amp;C915,8,1)+1,1)+MID(REPT(0,9-LEN(C915))&amp;C915,9,1),10)=0='גליון נתונים-פנימי'!$F$2,B915='גליון נתונים-פנימי'!$D$3),TRUE,"סוג זיהוי או מספר ת.ז לא תקינים")</f>
        <v>סוג זיהוי או מספר ת.ז לא תקינים</v>
      </c>
      <c r="M915" s="12" t="str">
        <f>IF(OR(I915='גליון נתונים-פנימי'!$F$2,J915='גליון נתונים-פנימי'!$F$2),"","סוג או מס' זיהוי אינם תקינים")</f>
        <v>סוג או מס' זיהוי אינם תקינים</v>
      </c>
      <c r="N915" s="12" t="b">
        <f t="shared" si="44"/>
        <v>0</v>
      </c>
      <c r="O915" s="12" t="b">
        <f t="shared" si="44"/>
        <v>1</v>
      </c>
      <c r="P915" s="12" t="b">
        <f t="shared" si="45"/>
        <v>1</v>
      </c>
    </row>
    <row r="916" spans="1:16" x14ac:dyDescent="0.25">
      <c r="A916" s="12">
        <v>913</v>
      </c>
      <c r="B916" s="12"/>
      <c r="C916" s="13"/>
      <c r="D916" s="12"/>
      <c r="E916" s="12" t="s">
        <v>36</v>
      </c>
      <c r="F916" s="12"/>
      <c r="G916" s="14"/>
      <c r="H916" s="6" t="str">
        <f t="shared" si="43"/>
        <v/>
      </c>
      <c r="I916" s="12" t="str">
        <f>IF(AND(LEN(B916)&gt;0,B916='גליון נתונים-פנימי'!$D$4,LEN(C916)=8),TRUE,"סוג זיהוי או מס' דרכון לא תקין")</f>
        <v>סוג זיהוי או מס' דרכון לא תקין</v>
      </c>
      <c r="J916" s="12" t="str">
        <f>IF(AND(LEN(B916)&gt;0,B916='גליון נתונים-פנימי'!$D$3,MOD(MID(REPT(0,9-LEN(C916))&amp;C916,1,1)+MID("0246813579",MID(REPT(0,9-LEN(C916))&amp;C916,2,1)+1,1)+MID(REPT(0,9-LEN(C916))&amp;C916,3,1)+MID("0246813579",MID(REPT(0,9-LEN(C916))&amp;C916,4,1)+1,1)+MID(REPT(0,9-LEN(C916))&amp;C916,5,1)+MID("0246813579",MID(REPT(0,9-LEN(C916))&amp;C916,6,1)+1,1)+MID(REPT(0,9-LEN(C916))&amp;C916,7,1)+MID("0246813579",MID(REPT(0,9-LEN(C916))&amp;C916,8,1)+1,1)+MID(REPT(0,9-LEN(C916))&amp;C916,9,1),10)=0='גליון נתונים-פנימי'!$F$2,B916='גליון נתונים-פנימי'!$D$3),TRUE,"סוג זיהוי או מספר ת.ז לא תקינים")</f>
        <v>סוג זיהוי או מספר ת.ז לא תקינים</v>
      </c>
      <c r="M916" s="12" t="str">
        <f>IF(OR(I916='גליון נתונים-פנימי'!$F$2,J916='גליון נתונים-פנימי'!$F$2),"","סוג או מס' זיהוי אינם תקינים")</f>
        <v>סוג או מס' זיהוי אינם תקינים</v>
      </c>
      <c r="N916" s="12" t="b">
        <f t="shared" si="44"/>
        <v>0</v>
      </c>
      <c r="O916" s="12" t="b">
        <f t="shared" si="44"/>
        <v>1</v>
      </c>
      <c r="P916" s="12" t="b">
        <f t="shared" si="45"/>
        <v>1</v>
      </c>
    </row>
    <row r="917" spans="1:16" x14ac:dyDescent="0.25">
      <c r="A917" s="12">
        <v>914</v>
      </c>
      <c r="B917" s="12"/>
      <c r="C917" s="13"/>
      <c r="D917" s="12"/>
      <c r="E917" s="12" t="s">
        <v>36</v>
      </c>
      <c r="F917" s="12"/>
      <c r="G917" s="14"/>
      <c r="H917" s="6" t="str">
        <f t="shared" si="43"/>
        <v/>
      </c>
      <c r="I917" s="12" t="str">
        <f>IF(AND(LEN(B917)&gt;0,B917='גליון נתונים-פנימי'!$D$4,LEN(C917)=8),TRUE,"סוג זיהוי או מס' דרכון לא תקין")</f>
        <v>סוג זיהוי או מס' דרכון לא תקין</v>
      </c>
      <c r="J917" s="12" t="str">
        <f>IF(AND(LEN(B917)&gt;0,B917='גליון נתונים-פנימי'!$D$3,MOD(MID(REPT(0,9-LEN(C917))&amp;C917,1,1)+MID("0246813579",MID(REPT(0,9-LEN(C917))&amp;C917,2,1)+1,1)+MID(REPT(0,9-LEN(C917))&amp;C917,3,1)+MID("0246813579",MID(REPT(0,9-LEN(C917))&amp;C917,4,1)+1,1)+MID(REPT(0,9-LEN(C917))&amp;C917,5,1)+MID("0246813579",MID(REPT(0,9-LEN(C917))&amp;C917,6,1)+1,1)+MID(REPT(0,9-LEN(C917))&amp;C917,7,1)+MID("0246813579",MID(REPT(0,9-LEN(C917))&amp;C917,8,1)+1,1)+MID(REPT(0,9-LEN(C917))&amp;C917,9,1),10)=0='גליון נתונים-פנימי'!$F$2,B917='גליון נתונים-פנימי'!$D$3),TRUE,"סוג זיהוי או מספר ת.ז לא תקינים")</f>
        <v>סוג זיהוי או מספר ת.ז לא תקינים</v>
      </c>
      <c r="M917" s="12" t="str">
        <f>IF(OR(I917='גליון נתונים-פנימי'!$F$2,J917='גליון נתונים-פנימי'!$F$2),"","סוג או מס' זיהוי אינם תקינים")</f>
        <v>סוג או מס' זיהוי אינם תקינים</v>
      </c>
      <c r="N917" s="12" t="b">
        <f t="shared" si="44"/>
        <v>0</v>
      </c>
      <c r="O917" s="12" t="b">
        <f t="shared" si="44"/>
        <v>1</v>
      </c>
      <c r="P917" s="12" t="b">
        <f t="shared" si="45"/>
        <v>1</v>
      </c>
    </row>
    <row r="918" spans="1:16" x14ac:dyDescent="0.25">
      <c r="A918" s="12">
        <v>915</v>
      </c>
      <c r="B918" s="12"/>
      <c r="C918" s="13"/>
      <c r="D918" s="12"/>
      <c r="E918" s="12" t="s">
        <v>36</v>
      </c>
      <c r="F918" s="12"/>
      <c r="G918" s="14"/>
      <c r="H918" s="6" t="str">
        <f t="shared" si="43"/>
        <v/>
      </c>
      <c r="I918" s="12" t="str">
        <f>IF(AND(LEN(B918)&gt;0,B918='גליון נתונים-פנימי'!$D$4,LEN(C918)=8),TRUE,"סוג זיהוי או מס' דרכון לא תקין")</f>
        <v>סוג זיהוי או מס' דרכון לא תקין</v>
      </c>
      <c r="J918" s="12" t="str">
        <f>IF(AND(LEN(B918)&gt;0,B918='גליון נתונים-פנימי'!$D$3,MOD(MID(REPT(0,9-LEN(C918))&amp;C918,1,1)+MID("0246813579",MID(REPT(0,9-LEN(C918))&amp;C918,2,1)+1,1)+MID(REPT(0,9-LEN(C918))&amp;C918,3,1)+MID("0246813579",MID(REPT(0,9-LEN(C918))&amp;C918,4,1)+1,1)+MID(REPT(0,9-LEN(C918))&amp;C918,5,1)+MID("0246813579",MID(REPT(0,9-LEN(C918))&amp;C918,6,1)+1,1)+MID(REPT(0,9-LEN(C918))&amp;C918,7,1)+MID("0246813579",MID(REPT(0,9-LEN(C918))&amp;C918,8,1)+1,1)+MID(REPT(0,9-LEN(C918))&amp;C918,9,1),10)=0='גליון נתונים-פנימי'!$F$2,B918='גליון נתונים-פנימי'!$D$3),TRUE,"סוג זיהוי או מספר ת.ז לא תקינים")</f>
        <v>סוג זיהוי או מספר ת.ז לא תקינים</v>
      </c>
      <c r="M918" s="12" t="str">
        <f>IF(OR(I918='גליון נתונים-פנימי'!$F$2,J918='גליון נתונים-פנימי'!$F$2),"","סוג או מס' זיהוי אינם תקינים")</f>
        <v>סוג או מס' זיהוי אינם תקינים</v>
      </c>
      <c r="N918" s="12" t="b">
        <f t="shared" si="44"/>
        <v>0</v>
      </c>
      <c r="O918" s="12" t="b">
        <f t="shared" si="44"/>
        <v>1</v>
      </c>
      <c r="P918" s="12" t="b">
        <f t="shared" si="45"/>
        <v>1</v>
      </c>
    </row>
    <row r="919" spans="1:16" x14ac:dyDescent="0.25">
      <c r="A919" s="12">
        <v>916</v>
      </c>
      <c r="B919" s="12"/>
      <c r="C919" s="13"/>
      <c r="D919" s="12"/>
      <c r="E919" s="12" t="s">
        <v>36</v>
      </c>
      <c r="F919" s="12"/>
      <c r="G919" s="14"/>
      <c r="H919" s="6" t="str">
        <f t="shared" si="43"/>
        <v/>
      </c>
      <c r="I919" s="12" t="str">
        <f>IF(AND(LEN(B919)&gt;0,B919='גליון נתונים-פנימי'!$D$4,LEN(C919)=8),TRUE,"סוג זיהוי או מס' דרכון לא תקין")</f>
        <v>סוג זיהוי או מס' דרכון לא תקין</v>
      </c>
      <c r="J919" s="12" t="str">
        <f>IF(AND(LEN(B919)&gt;0,B919='גליון נתונים-פנימי'!$D$3,MOD(MID(REPT(0,9-LEN(C919))&amp;C919,1,1)+MID("0246813579",MID(REPT(0,9-LEN(C919))&amp;C919,2,1)+1,1)+MID(REPT(0,9-LEN(C919))&amp;C919,3,1)+MID("0246813579",MID(REPT(0,9-LEN(C919))&amp;C919,4,1)+1,1)+MID(REPT(0,9-LEN(C919))&amp;C919,5,1)+MID("0246813579",MID(REPT(0,9-LEN(C919))&amp;C919,6,1)+1,1)+MID(REPT(0,9-LEN(C919))&amp;C919,7,1)+MID("0246813579",MID(REPT(0,9-LEN(C919))&amp;C919,8,1)+1,1)+MID(REPT(0,9-LEN(C919))&amp;C919,9,1),10)=0='גליון נתונים-פנימי'!$F$2,B919='גליון נתונים-פנימי'!$D$3),TRUE,"סוג זיהוי או מספר ת.ז לא תקינים")</f>
        <v>סוג זיהוי או מספר ת.ז לא תקינים</v>
      </c>
      <c r="M919" s="12" t="str">
        <f>IF(OR(I919='גליון נתונים-פנימי'!$F$2,J919='גליון נתונים-פנימי'!$F$2),"","סוג או מס' זיהוי אינם תקינים")</f>
        <v>סוג או מס' זיהוי אינם תקינים</v>
      </c>
      <c r="N919" s="12" t="b">
        <f t="shared" si="44"/>
        <v>0</v>
      </c>
      <c r="O919" s="12" t="b">
        <f t="shared" si="44"/>
        <v>1</v>
      </c>
      <c r="P919" s="12" t="b">
        <f t="shared" si="45"/>
        <v>1</v>
      </c>
    </row>
    <row r="920" spans="1:16" x14ac:dyDescent="0.25">
      <c r="A920" s="12">
        <v>917</v>
      </c>
      <c r="B920" s="12"/>
      <c r="C920" s="13"/>
      <c r="D920" s="12"/>
      <c r="E920" s="12" t="s">
        <v>36</v>
      </c>
      <c r="F920" s="12"/>
      <c r="G920" s="14"/>
      <c r="H920" s="6" t="str">
        <f t="shared" si="43"/>
        <v/>
      </c>
      <c r="I920" s="12" t="str">
        <f>IF(AND(LEN(B920)&gt;0,B920='גליון נתונים-פנימי'!$D$4,LEN(C920)=8),TRUE,"סוג זיהוי או מס' דרכון לא תקין")</f>
        <v>סוג זיהוי או מס' דרכון לא תקין</v>
      </c>
      <c r="J920" s="12" t="str">
        <f>IF(AND(LEN(B920)&gt;0,B920='גליון נתונים-פנימי'!$D$3,MOD(MID(REPT(0,9-LEN(C920))&amp;C920,1,1)+MID("0246813579",MID(REPT(0,9-LEN(C920))&amp;C920,2,1)+1,1)+MID(REPT(0,9-LEN(C920))&amp;C920,3,1)+MID("0246813579",MID(REPT(0,9-LEN(C920))&amp;C920,4,1)+1,1)+MID(REPT(0,9-LEN(C920))&amp;C920,5,1)+MID("0246813579",MID(REPT(0,9-LEN(C920))&amp;C920,6,1)+1,1)+MID(REPT(0,9-LEN(C920))&amp;C920,7,1)+MID("0246813579",MID(REPT(0,9-LEN(C920))&amp;C920,8,1)+1,1)+MID(REPT(0,9-LEN(C920))&amp;C920,9,1),10)=0='גליון נתונים-פנימי'!$F$2,B920='גליון נתונים-פנימי'!$D$3),TRUE,"סוג זיהוי או מספר ת.ז לא תקינים")</f>
        <v>סוג זיהוי או מספר ת.ז לא תקינים</v>
      </c>
      <c r="M920" s="12" t="str">
        <f>IF(OR(I920='גליון נתונים-פנימי'!$F$2,J920='גליון נתונים-פנימי'!$F$2),"","סוג או מס' זיהוי אינם תקינים")</f>
        <v>סוג או מס' זיהוי אינם תקינים</v>
      </c>
      <c r="N920" s="12" t="b">
        <f t="shared" si="44"/>
        <v>0</v>
      </c>
      <c r="O920" s="12" t="b">
        <f t="shared" si="44"/>
        <v>1</v>
      </c>
      <c r="P920" s="12" t="b">
        <f t="shared" si="45"/>
        <v>1</v>
      </c>
    </row>
    <row r="921" spans="1:16" x14ac:dyDescent="0.25">
      <c r="A921" s="12">
        <v>918</v>
      </c>
      <c r="B921" s="12"/>
      <c r="C921" s="13"/>
      <c r="D921" s="12"/>
      <c r="E921" s="12" t="s">
        <v>36</v>
      </c>
      <c r="F921" s="12"/>
      <c r="G921" s="14"/>
      <c r="H921" s="6" t="str">
        <f t="shared" si="43"/>
        <v/>
      </c>
      <c r="I921" s="12" t="str">
        <f>IF(AND(LEN(B921)&gt;0,B921='גליון נתונים-פנימי'!$D$4,LEN(C921)=8),TRUE,"סוג זיהוי או מס' דרכון לא תקין")</f>
        <v>סוג זיהוי או מס' דרכון לא תקין</v>
      </c>
      <c r="J921" s="12" t="str">
        <f>IF(AND(LEN(B921)&gt;0,B921='גליון נתונים-פנימי'!$D$3,MOD(MID(REPT(0,9-LEN(C921))&amp;C921,1,1)+MID("0246813579",MID(REPT(0,9-LEN(C921))&amp;C921,2,1)+1,1)+MID(REPT(0,9-LEN(C921))&amp;C921,3,1)+MID("0246813579",MID(REPT(0,9-LEN(C921))&amp;C921,4,1)+1,1)+MID(REPT(0,9-LEN(C921))&amp;C921,5,1)+MID("0246813579",MID(REPT(0,9-LEN(C921))&amp;C921,6,1)+1,1)+MID(REPT(0,9-LEN(C921))&amp;C921,7,1)+MID("0246813579",MID(REPT(0,9-LEN(C921))&amp;C921,8,1)+1,1)+MID(REPT(0,9-LEN(C921))&amp;C921,9,1),10)=0='גליון נתונים-פנימי'!$F$2,B921='גליון נתונים-פנימי'!$D$3),TRUE,"סוג זיהוי או מספר ת.ז לא תקינים")</f>
        <v>סוג זיהוי או מספר ת.ז לא תקינים</v>
      </c>
      <c r="M921" s="12" t="str">
        <f>IF(OR(I921='גליון נתונים-פנימי'!$F$2,J921='גליון נתונים-פנימי'!$F$2),"","סוג או מס' זיהוי אינם תקינים")</f>
        <v>סוג או מס' זיהוי אינם תקינים</v>
      </c>
      <c r="N921" s="12" t="b">
        <f t="shared" si="44"/>
        <v>0</v>
      </c>
      <c r="O921" s="12" t="b">
        <f t="shared" si="44"/>
        <v>1</v>
      </c>
      <c r="P921" s="12" t="b">
        <f t="shared" si="45"/>
        <v>1</v>
      </c>
    </row>
    <row r="922" spans="1:16" x14ac:dyDescent="0.25">
      <c r="A922" s="12">
        <v>919</v>
      </c>
      <c r="B922" s="12"/>
      <c r="C922" s="13"/>
      <c r="D922" s="12"/>
      <c r="E922" s="12" t="s">
        <v>36</v>
      </c>
      <c r="F922" s="12"/>
      <c r="G922" s="14"/>
      <c r="H922" s="6" t="str">
        <f t="shared" si="43"/>
        <v/>
      </c>
      <c r="I922" s="12" t="str">
        <f>IF(AND(LEN(B922)&gt;0,B922='גליון נתונים-פנימי'!$D$4,LEN(C922)=8),TRUE,"סוג זיהוי או מס' דרכון לא תקין")</f>
        <v>סוג זיהוי או מס' דרכון לא תקין</v>
      </c>
      <c r="J922" s="12" t="str">
        <f>IF(AND(LEN(B922)&gt;0,B922='גליון נתונים-פנימי'!$D$3,MOD(MID(REPT(0,9-LEN(C922))&amp;C922,1,1)+MID("0246813579",MID(REPT(0,9-LEN(C922))&amp;C922,2,1)+1,1)+MID(REPT(0,9-LEN(C922))&amp;C922,3,1)+MID("0246813579",MID(REPT(0,9-LEN(C922))&amp;C922,4,1)+1,1)+MID(REPT(0,9-LEN(C922))&amp;C922,5,1)+MID("0246813579",MID(REPT(0,9-LEN(C922))&amp;C922,6,1)+1,1)+MID(REPT(0,9-LEN(C922))&amp;C922,7,1)+MID("0246813579",MID(REPT(0,9-LEN(C922))&amp;C922,8,1)+1,1)+MID(REPT(0,9-LEN(C922))&amp;C922,9,1),10)=0='גליון נתונים-פנימי'!$F$2,B922='גליון נתונים-פנימי'!$D$3),TRUE,"סוג זיהוי או מספר ת.ז לא תקינים")</f>
        <v>סוג זיהוי או מספר ת.ז לא תקינים</v>
      </c>
      <c r="M922" s="12" t="str">
        <f>IF(OR(I922='גליון נתונים-פנימי'!$F$2,J922='גליון נתונים-פנימי'!$F$2),"","סוג או מס' זיהוי אינם תקינים")</f>
        <v>סוג או מס' זיהוי אינם תקינים</v>
      </c>
      <c r="N922" s="12" t="b">
        <f t="shared" si="44"/>
        <v>0</v>
      </c>
      <c r="O922" s="12" t="b">
        <f t="shared" si="44"/>
        <v>1</v>
      </c>
      <c r="P922" s="12" t="b">
        <f t="shared" si="45"/>
        <v>1</v>
      </c>
    </row>
    <row r="923" spans="1:16" x14ac:dyDescent="0.25">
      <c r="A923" s="12">
        <v>920</v>
      </c>
      <c r="B923" s="12"/>
      <c r="C923" s="13"/>
      <c r="D923" s="12"/>
      <c r="E923" s="12" t="s">
        <v>36</v>
      </c>
      <c r="F923" s="12"/>
      <c r="G923" s="14"/>
      <c r="H923" s="6" t="str">
        <f t="shared" si="43"/>
        <v/>
      </c>
      <c r="I923" s="12" t="str">
        <f>IF(AND(LEN(B923)&gt;0,B923='גליון נתונים-פנימי'!$D$4,LEN(C923)=8),TRUE,"סוג זיהוי או מס' דרכון לא תקין")</f>
        <v>סוג זיהוי או מס' דרכון לא תקין</v>
      </c>
      <c r="J923" s="12" t="str">
        <f>IF(AND(LEN(B923)&gt;0,B923='גליון נתונים-פנימי'!$D$3,MOD(MID(REPT(0,9-LEN(C923))&amp;C923,1,1)+MID("0246813579",MID(REPT(0,9-LEN(C923))&amp;C923,2,1)+1,1)+MID(REPT(0,9-LEN(C923))&amp;C923,3,1)+MID("0246813579",MID(REPT(0,9-LEN(C923))&amp;C923,4,1)+1,1)+MID(REPT(0,9-LEN(C923))&amp;C923,5,1)+MID("0246813579",MID(REPT(0,9-LEN(C923))&amp;C923,6,1)+1,1)+MID(REPT(0,9-LEN(C923))&amp;C923,7,1)+MID("0246813579",MID(REPT(0,9-LEN(C923))&amp;C923,8,1)+1,1)+MID(REPT(0,9-LEN(C923))&amp;C923,9,1),10)=0='גליון נתונים-פנימי'!$F$2,B923='גליון נתונים-פנימי'!$D$3),TRUE,"סוג זיהוי או מספר ת.ז לא תקינים")</f>
        <v>סוג זיהוי או מספר ת.ז לא תקינים</v>
      </c>
      <c r="M923" s="12" t="str">
        <f>IF(OR(I923='גליון נתונים-פנימי'!$F$2,J923='גליון נתונים-פנימי'!$F$2),"","סוג או מס' זיהוי אינם תקינים")</f>
        <v>סוג או מס' זיהוי אינם תקינים</v>
      </c>
      <c r="N923" s="12" t="b">
        <f t="shared" si="44"/>
        <v>0</v>
      </c>
      <c r="O923" s="12" t="b">
        <f t="shared" si="44"/>
        <v>1</v>
      </c>
      <c r="P923" s="12" t="b">
        <f t="shared" si="45"/>
        <v>1</v>
      </c>
    </row>
    <row r="924" spans="1:16" x14ac:dyDescent="0.25">
      <c r="A924" s="12">
        <v>921</v>
      </c>
      <c r="B924" s="12"/>
      <c r="C924" s="13"/>
      <c r="D924" s="12"/>
      <c r="E924" s="12" t="s">
        <v>36</v>
      </c>
      <c r="F924" s="12"/>
      <c r="G924" s="14"/>
      <c r="H924" s="6" t="str">
        <f t="shared" si="43"/>
        <v/>
      </c>
      <c r="I924" s="12" t="str">
        <f>IF(AND(LEN(B924)&gt;0,B924='גליון נתונים-פנימי'!$D$4,LEN(C924)=8),TRUE,"סוג זיהוי או מס' דרכון לא תקין")</f>
        <v>סוג זיהוי או מס' דרכון לא תקין</v>
      </c>
      <c r="J924" s="12" t="str">
        <f>IF(AND(LEN(B924)&gt;0,B924='גליון נתונים-פנימי'!$D$3,MOD(MID(REPT(0,9-LEN(C924))&amp;C924,1,1)+MID("0246813579",MID(REPT(0,9-LEN(C924))&amp;C924,2,1)+1,1)+MID(REPT(0,9-LEN(C924))&amp;C924,3,1)+MID("0246813579",MID(REPT(0,9-LEN(C924))&amp;C924,4,1)+1,1)+MID(REPT(0,9-LEN(C924))&amp;C924,5,1)+MID("0246813579",MID(REPT(0,9-LEN(C924))&amp;C924,6,1)+1,1)+MID(REPT(0,9-LEN(C924))&amp;C924,7,1)+MID("0246813579",MID(REPT(0,9-LEN(C924))&amp;C924,8,1)+1,1)+MID(REPT(0,9-LEN(C924))&amp;C924,9,1),10)=0='גליון נתונים-פנימי'!$F$2,B924='גליון נתונים-פנימי'!$D$3),TRUE,"סוג זיהוי או מספר ת.ז לא תקינים")</f>
        <v>סוג זיהוי או מספר ת.ז לא תקינים</v>
      </c>
      <c r="M924" s="12" t="str">
        <f>IF(OR(I924='גליון נתונים-פנימי'!$F$2,J924='גליון נתונים-פנימי'!$F$2),"","סוג או מס' זיהוי אינם תקינים")</f>
        <v>סוג או מס' זיהוי אינם תקינים</v>
      </c>
      <c r="N924" s="12" t="b">
        <f t="shared" si="44"/>
        <v>0</v>
      </c>
      <c r="O924" s="12" t="b">
        <f t="shared" si="44"/>
        <v>1</v>
      </c>
      <c r="P924" s="12" t="b">
        <f t="shared" si="45"/>
        <v>1</v>
      </c>
    </row>
    <row r="925" spans="1:16" x14ac:dyDescent="0.25">
      <c r="A925" s="12">
        <v>922</v>
      </c>
      <c r="B925" s="12"/>
      <c r="C925" s="13"/>
      <c r="D925" s="12"/>
      <c r="E925" s="12" t="s">
        <v>36</v>
      </c>
      <c r="F925" s="12"/>
      <c r="G925" s="14"/>
      <c r="H925" s="6" t="str">
        <f t="shared" si="43"/>
        <v/>
      </c>
      <c r="I925" s="12" t="str">
        <f>IF(AND(LEN(B925)&gt;0,B925='גליון נתונים-פנימי'!$D$4,LEN(C925)=8),TRUE,"סוג זיהוי או מס' דרכון לא תקין")</f>
        <v>סוג זיהוי או מס' דרכון לא תקין</v>
      </c>
      <c r="J925" s="12" t="str">
        <f>IF(AND(LEN(B925)&gt;0,B925='גליון נתונים-פנימי'!$D$3,MOD(MID(REPT(0,9-LEN(C925))&amp;C925,1,1)+MID("0246813579",MID(REPT(0,9-LEN(C925))&amp;C925,2,1)+1,1)+MID(REPT(0,9-LEN(C925))&amp;C925,3,1)+MID("0246813579",MID(REPT(0,9-LEN(C925))&amp;C925,4,1)+1,1)+MID(REPT(0,9-LEN(C925))&amp;C925,5,1)+MID("0246813579",MID(REPT(0,9-LEN(C925))&amp;C925,6,1)+1,1)+MID(REPT(0,9-LEN(C925))&amp;C925,7,1)+MID("0246813579",MID(REPT(0,9-LEN(C925))&amp;C925,8,1)+1,1)+MID(REPT(0,9-LEN(C925))&amp;C925,9,1),10)=0='גליון נתונים-פנימי'!$F$2,B925='גליון נתונים-פנימי'!$D$3),TRUE,"סוג זיהוי או מספר ת.ז לא תקינים")</f>
        <v>סוג זיהוי או מספר ת.ז לא תקינים</v>
      </c>
      <c r="M925" s="12" t="str">
        <f>IF(OR(I925='גליון נתונים-פנימי'!$F$2,J925='גליון נתונים-פנימי'!$F$2),"","סוג או מס' זיהוי אינם תקינים")</f>
        <v>סוג או מס' זיהוי אינם תקינים</v>
      </c>
      <c r="N925" s="12" t="b">
        <f t="shared" si="44"/>
        <v>0</v>
      </c>
      <c r="O925" s="12" t="b">
        <f t="shared" si="44"/>
        <v>1</v>
      </c>
      <c r="P925" s="12" t="b">
        <f t="shared" si="45"/>
        <v>1</v>
      </c>
    </row>
    <row r="926" spans="1:16" x14ac:dyDescent="0.25">
      <c r="A926" s="12">
        <v>923</v>
      </c>
      <c r="B926" s="12"/>
      <c r="C926" s="13"/>
      <c r="D926" s="12"/>
      <c r="E926" s="12" t="s">
        <v>36</v>
      </c>
      <c r="F926" s="12"/>
      <c r="G926" s="14"/>
      <c r="H926" s="6" t="str">
        <f t="shared" si="43"/>
        <v/>
      </c>
      <c r="I926" s="12" t="str">
        <f>IF(AND(LEN(B926)&gt;0,B926='גליון נתונים-פנימי'!$D$4,LEN(C926)=8),TRUE,"סוג זיהוי או מס' דרכון לא תקין")</f>
        <v>סוג זיהוי או מס' דרכון לא תקין</v>
      </c>
      <c r="J926" s="12" t="str">
        <f>IF(AND(LEN(B926)&gt;0,B926='גליון נתונים-פנימי'!$D$3,MOD(MID(REPT(0,9-LEN(C926))&amp;C926,1,1)+MID("0246813579",MID(REPT(0,9-LEN(C926))&amp;C926,2,1)+1,1)+MID(REPT(0,9-LEN(C926))&amp;C926,3,1)+MID("0246813579",MID(REPT(0,9-LEN(C926))&amp;C926,4,1)+1,1)+MID(REPT(0,9-LEN(C926))&amp;C926,5,1)+MID("0246813579",MID(REPT(0,9-LEN(C926))&amp;C926,6,1)+1,1)+MID(REPT(0,9-LEN(C926))&amp;C926,7,1)+MID("0246813579",MID(REPT(0,9-LEN(C926))&amp;C926,8,1)+1,1)+MID(REPT(0,9-LEN(C926))&amp;C926,9,1),10)=0='גליון נתונים-פנימי'!$F$2,B926='גליון נתונים-פנימי'!$D$3),TRUE,"סוג זיהוי או מספר ת.ז לא תקינים")</f>
        <v>סוג זיהוי או מספר ת.ז לא תקינים</v>
      </c>
      <c r="M926" s="12" t="str">
        <f>IF(OR(I926='גליון נתונים-פנימי'!$F$2,J926='גליון נתונים-פנימי'!$F$2),"","סוג או מס' זיהוי אינם תקינים")</f>
        <v>סוג או מס' זיהוי אינם תקינים</v>
      </c>
      <c r="N926" s="12" t="b">
        <f t="shared" si="44"/>
        <v>0</v>
      </c>
      <c r="O926" s="12" t="b">
        <f t="shared" si="44"/>
        <v>1</v>
      </c>
      <c r="P926" s="12" t="b">
        <f t="shared" si="45"/>
        <v>1</v>
      </c>
    </row>
    <row r="927" spans="1:16" x14ac:dyDescent="0.25">
      <c r="A927" s="12">
        <v>924</v>
      </c>
      <c r="B927" s="12"/>
      <c r="C927" s="13"/>
      <c r="D927" s="12"/>
      <c r="E927" s="12" t="s">
        <v>36</v>
      </c>
      <c r="F927" s="12"/>
      <c r="G927" s="14"/>
      <c r="H927" s="6" t="str">
        <f t="shared" si="43"/>
        <v/>
      </c>
      <c r="I927" s="12" t="str">
        <f>IF(AND(LEN(B927)&gt;0,B927='גליון נתונים-פנימי'!$D$4,LEN(C927)=8),TRUE,"סוג זיהוי או מס' דרכון לא תקין")</f>
        <v>סוג זיהוי או מס' דרכון לא תקין</v>
      </c>
      <c r="J927" s="12" t="str">
        <f>IF(AND(LEN(B927)&gt;0,B927='גליון נתונים-פנימי'!$D$3,MOD(MID(REPT(0,9-LEN(C927))&amp;C927,1,1)+MID("0246813579",MID(REPT(0,9-LEN(C927))&amp;C927,2,1)+1,1)+MID(REPT(0,9-LEN(C927))&amp;C927,3,1)+MID("0246813579",MID(REPT(0,9-LEN(C927))&amp;C927,4,1)+1,1)+MID(REPT(0,9-LEN(C927))&amp;C927,5,1)+MID("0246813579",MID(REPT(0,9-LEN(C927))&amp;C927,6,1)+1,1)+MID(REPT(0,9-LEN(C927))&amp;C927,7,1)+MID("0246813579",MID(REPT(0,9-LEN(C927))&amp;C927,8,1)+1,1)+MID(REPT(0,9-LEN(C927))&amp;C927,9,1),10)=0='גליון נתונים-פנימי'!$F$2,B927='גליון נתונים-פנימי'!$D$3),TRUE,"סוג זיהוי או מספר ת.ז לא תקינים")</f>
        <v>סוג זיהוי או מספר ת.ז לא תקינים</v>
      </c>
      <c r="M927" s="12" t="str">
        <f>IF(OR(I927='גליון נתונים-פנימי'!$F$2,J927='גליון נתונים-פנימי'!$F$2),"","סוג או מס' זיהוי אינם תקינים")</f>
        <v>סוג או מס' זיהוי אינם תקינים</v>
      </c>
      <c r="N927" s="12" t="b">
        <f t="shared" si="44"/>
        <v>0</v>
      </c>
      <c r="O927" s="12" t="b">
        <f t="shared" si="44"/>
        <v>1</v>
      </c>
      <c r="P927" s="12" t="b">
        <f t="shared" si="45"/>
        <v>1</v>
      </c>
    </row>
    <row r="928" spans="1:16" x14ac:dyDescent="0.25">
      <c r="A928" s="12">
        <v>925</v>
      </c>
      <c r="B928" s="12"/>
      <c r="C928" s="13"/>
      <c r="D928" s="12"/>
      <c r="E928" s="12" t="s">
        <v>36</v>
      </c>
      <c r="F928" s="12"/>
      <c r="G928" s="14"/>
      <c r="H928" s="6" t="str">
        <f t="shared" si="43"/>
        <v/>
      </c>
      <c r="I928" s="12" t="str">
        <f>IF(AND(LEN(B928)&gt;0,B928='גליון נתונים-פנימי'!$D$4,LEN(C928)=8),TRUE,"סוג זיהוי או מס' דרכון לא תקין")</f>
        <v>סוג זיהוי או מס' דרכון לא תקין</v>
      </c>
      <c r="J928" s="12" t="str">
        <f>IF(AND(LEN(B928)&gt;0,B928='גליון נתונים-פנימי'!$D$3,MOD(MID(REPT(0,9-LEN(C928))&amp;C928,1,1)+MID("0246813579",MID(REPT(0,9-LEN(C928))&amp;C928,2,1)+1,1)+MID(REPT(0,9-LEN(C928))&amp;C928,3,1)+MID("0246813579",MID(REPT(0,9-LEN(C928))&amp;C928,4,1)+1,1)+MID(REPT(0,9-LEN(C928))&amp;C928,5,1)+MID("0246813579",MID(REPT(0,9-LEN(C928))&amp;C928,6,1)+1,1)+MID(REPT(0,9-LEN(C928))&amp;C928,7,1)+MID("0246813579",MID(REPT(0,9-LEN(C928))&amp;C928,8,1)+1,1)+MID(REPT(0,9-LEN(C928))&amp;C928,9,1),10)=0='גליון נתונים-פנימי'!$F$2,B928='גליון נתונים-פנימי'!$D$3),TRUE,"סוג זיהוי או מספר ת.ז לא תקינים")</f>
        <v>סוג זיהוי או מספר ת.ז לא תקינים</v>
      </c>
      <c r="M928" s="12" t="str">
        <f>IF(OR(I928='גליון נתונים-פנימי'!$F$2,J928='גליון נתונים-פנימי'!$F$2),"","סוג או מס' זיהוי אינם תקינים")</f>
        <v>סוג או מס' זיהוי אינם תקינים</v>
      </c>
      <c r="N928" s="12" t="b">
        <f t="shared" si="44"/>
        <v>0</v>
      </c>
      <c r="O928" s="12" t="b">
        <f t="shared" si="44"/>
        <v>1</v>
      </c>
      <c r="P928" s="12" t="b">
        <f t="shared" si="45"/>
        <v>1</v>
      </c>
    </row>
    <row r="929" spans="1:16" x14ac:dyDescent="0.25">
      <c r="A929" s="12">
        <v>926</v>
      </c>
      <c r="B929" s="12"/>
      <c r="C929" s="13"/>
      <c r="D929" s="12"/>
      <c r="E929" s="12" t="s">
        <v>36</v>
      </c>
      <c r="F929" s="12"/>
      <c r="G929" s="14"/>
      <c r="H929" s="6" t="str">
        <f t="shared" si="43"/>
        <v/>
      </c>
      <c r="I929" s="12" t="str">
        <f>IF(AND(LEN(B929)&gt;0,B929='גליון נתונים-פנימי'!$D$4,LEN(C929)=8),TRUE,"סוג זיהוי או מס' דרכון לא תקין")</f>
        <v>סוג זיהוי או מס' דרכון לא תקין</v>
      </c>
      <c r="J929" s="12" t="str">
        <f>IF(AND(LEN(B929)&gt;0,B929='גליון נתונים-פנימי'!$D$3,MOD(MID(REPT(0,9-LEN(C929))&amp;C929,1,1)+MID("0246813579",MID(REPT(0,9-LEN(C929))&amp;C929,2,1)+1,1)+MID(REPT(0,9-LEN(C929))&amp;C929,3,1)+MID("0246813579",MID(REPT(0,9-LEN(C929))&amp;C929,4,1)+1,1)+MID(REPT(0,9-LEN(C929))&amp;C929,5,1)+MID("0246813579",MID(REPT(0,9-LEN(C929))&amp;C929,6,1)+1,1)+MID(REPT(0,9-LEN(C929))&amp;C929,7,1)+MID("0246813579",MID(REPT(0,9-LEN(C929))&amp;C929,8,1)+1,1)+MID(REPT(0,9-LEN(C929))&amp;C929,9,1),10)=0='גליון נתונים-פנימי'!$F$2,B929='גליון נתונים-פנימי'!$D$3),TRUE,"סוג זיהוי או מספר ת.ז לא תקינים")</f>
        <v>סוג זיהוי או מספר ת.ז לא תקינים</v>
      </c>
      <c r="M929" s="12" t="str">
        <f>IF(OR(I929='גליון נתונים-פנימי'!$F$2,J929='גליון נתונים-פנימי'!$F$2),"","סוג או מס' זיהוי אינם תקינים")</f>
        <v>סוג או מס' זיהוי אינם תקינים</v>
      </c>
      <c r="N929" s="12" t="b">
        <f t="shared" si="44"/>
        <v>0</v>
      </c>
      <c r="O929" s="12" t="b">
        <f t="shared" si="44"/>
        <v>1</v>
      </c>
      <c r="P929" s="12" t="b">
        <f t="shared" si="45"/>
        <v>1</v>
      </c>
    </row>
    <row r="930" spans="1:16" x14ac:dyDescent="0.25">
      <c r="A930" s="12">
        <v>927</v>
      </c>
      <c r="B930" s="12"/>
      <c r="C930" s="13"/>
      <c r="D930" s="12"/>
      <c r="E930" s="12" t="s">
        <v>36</v>
      </c>
      <c r="F930" s="12"/>
      <c r="G930" s="14"/>
      <c r="H930" s="6" t="str">
        <f t="shared" si="43"/>
        <v/>
      </c>
      <c r="I930" s="12" t="str">
        <f>IF(AND(LEN(B930)&gt;0,B930='גליון נתונים-פנימי'!$D$4,LEN(C930)=8),TRUE,"סוג זיהוי או מס' דרכון לא תקין")</f>
        <v>סוג זיהוי או מס' דרכון לא תקין</v>
      </c>
      <c r="J930" s="12" t="str">
        <f>IF(AND(LEN(B930)&gt;0,B930='גליון נתונים-פנימי'!$D$3,MOD(MID(REPT(0,9-LEN(C930))&amp;C930,1,1)+MID("0246813579",MID(REPT(0,9-LEN(C930))&amp;C930,2,1)+1,1)+MID(REPT(0,9-LEN(C930))&amp;C930,3,1)+MID("0246813579",MID(REPT(0,9-LEN(C930))&amp;C930,4,1)+1,1)+MID(REPT(0,9-LEN(C930))&amp;C930,5,1)+MID("0246813579",MID(REPT(0,9-LEN(C930))&amp;C930,6,1)+1,1)+MID(REPT(0,9-LEN(C930))&amp;C930,7,1)+MID("0246813579",MID(REPT(0,9-LEN(C930))&amp;C930,8,1)+1,1)+MID(REPT(0,9-LEN(C930))&amp;C930,9,1),10)=0='גליון נתונים-פנימי'!$F$2,B930='גליון נתונים-פנימי'!$D$3),TRUE,"סוג זיהוי או מספר ת.ז לא תקינים")</f>
        <v>סוג זיהוי או מספר ת.ז לא תקינים</v>
      </c>
      <c r="M930" s="12" t="str">
        <f>IF(OR(I930='גליון נתונים-פנימי'!$F$2,J930='גליון נתונים-פנימי'!$F$2),"","סוג או מס' זיהוי אינם תקינים")</f>
        <v>סוג או מס' זיהוי אינם תקינים</v>
      </c>
      <c r="N930" s="12" t="b">
        <f t="shared" si="44"/>
        <v>0</v>
      </c>
      <c r="O930" s="12" t="b">
        <f t="shared" si="44"/>
        <v>1</v>
      </c>
      <c r="P930" s="12" t="b">
        <f t="shared" si="45"/>
        <v>1</v>
      </c>
    </row>
    <row r="931" spans="1:16" x14ac:dyDescent="0.25">
      <c r="A931" s="12">
        <v>928</v>
      </c>
      <c r="B931" s="12"/>
      <c r="C931" s="13"/>
      <c r="D931" s="12"/>
      <c r="E931" s="12" t="s">
        <v>36</v>
      </c>
      <c r="F931" s="12"/>
      <c r="G931" s="14"/>
      <c r="H931" s="6" t="str">
        <f t="shared" si="43"/>
        <v/>
      </c>
      <c r="I931" s="12" t="str">
        <f>IF(AND(LEN(B931)&gt;0,B931='גליון נתונים-פנימי'!$D$4,LEN(C931)=8),TRUE,"סוג זיהוי או מס' דרכון לא תקין")</f>
        <v>סוג זיהוי או מס' דרכון לא תקין</v>
      </c>
      <c r="J931" s="12" t="str">
        <f>IF(AND(LEN(B931)&gt;0,B931='גליון נתונים-פנימי'!$D$3,MOD(MID(REPT(0,9-LEN(C931))&amp;C931,1,1)+MID("0246813579",MID(REPT(0,9-LEN(C931))&amp;C931,2,1)+1,1)+MID(REPT(0,9-LEN(C931))&amp;C931,3,1)+MID("0246813579",MID(REPT(0,9-LEN(C931))&amp;C931,4,1)+1,1)+MID(REPT(0,9-LEN(C931))&amp;C931,5,1)+MID("0246813579",MID(REPT(0,9-LEN(C931))&amp;C931,6,1)+1,1)+MID(REPT(0,9-LEN(C931))&amp;C931,7,1)+MID("0246813579",MID(REPT(0,9-LEN(C931))&amp;C931,8,1)+1,1)+MID(REPT(0,9-LEN(C931))&amp;C931,9,1),10)=0='גליון נתונים-פנימי'!$F$2,B931='גליון נתונים-פנימי'!$D$3),TRUE,"סוג זיהוי או מספר ת.ז לא תקינים")</f>
        <v>סוג זיהוי או מספר ת.ז לא תקינים</v>
      </c>
      <c r="M931" s="12" t="str">
        <f>IF(OR(I931='גליון נתונים-פנימי'!$F$2,J931='גליון נתונים-פנימי'!$F$2),"","סוג או מס' זיהוי אינם תקינים")</f>
        <v>סוג או מס' זיהוי אינם תקינים</v>
      </c>
      <c r="N931" s="12" t="b">
        <f t="shared" si="44"/>
        <v>0</v>
      </c>
      <c r="O931" s="12" t="b">
        <f t="shared" si="44"/>
        <v>1</v>
      </c>
      <c r="P931" s="12" t="b">
        <f t="shared" si="45"/>
        <v>1</v>
      </c>
    </row>
    <row r="932" spans="1:16" x14ac:dyDescent="0.25">
      <c r="A932" s="12">
        <v>929</v>
      </c>
      <c r="B932" s="12"/>
      <c r="C932" s="13"/>
      <c r="D932" s="12"/>
      <c r="E932" s="12" t="s">
        <v>36</v>
      </c>
      <c r="F932" s="12"/>
      <c r="G932" s="14"/>
      <c r="H932" s="6" t="str">
        <f t="shared" si="43"/>
        <v/>
      </c>
      <c r="I932" s="12" t="str">
        <f>IF(AND(LEN(B932)&gt;0,B932='גליון נתונים-פנימי'!$D$4,LEN(C932)=8),TRUE,"סוג זיהוי או מס' דרכון לא תקין")</f>
        <v>סוג זיהוי או מס' דרכון לא תקין</v>
      </c>
      <c r="J932" s="12" t="str">
        <f>IF(AND(LEN(B932)&gt;0,B932='גליון נתונים-פנימי'!$D$3,MOD(MID(REPT(0,9-LEN(C932))&amp;C932,1,1)+MID("0246813579",MID(REPT(0,9-LEN(C932))&amp;C932,2,1)+1,1)+MID(REPT(0,9-LEN(C932))&amp;C932,3,1)+MID("0246813579",MID(REPT(0,9-LEN(C932))&amp;C932,4,1)+1,1)+MID(REPT(0,9-LEN(C932))&amp;C932,5,1)+MID("0246813579",MID(REPT(0,9-LEN(C932))&amp;C932,6,1)+1,1)+MID(REPT(0,9-LEN(C932))&amp;C932,7,1)+MID("0246813579",MID(REPT(0,9-LEN(C932))&amp;C932,8,1)+1,1)+MID(REPT(0,9-LEN(C932))&amp;C932,9,1),10)=0='גליון נתונים-פנימי'!$F$2,B932='גליון נתונים-פנימי'!$D$3),TRUE,"סוג זיהוי או מספר ת.ז לא תקינים")</f>
        <v>סוג זיהוי או מספר ת.ז לא תקינים</v>
      </c>
      <c r="M932" s="12" t="str">
        <f>IF(OR(I932='גליון נתונים-פנימי'!$F$2,J932='גליון נתונים-פנימי'!$F$2),"","סוג או מס' זיהוי אינם תקינים")</f>
        <v>סוג או מס' זיהוי אינם תקינים</v>
      </c>
      <c r="N932" s="12" t="b">
        <f t="shared" si="44"/>
        <v>0</v>
      </c>
      <c r="O932" s="12" t="b">
        <f t="shared" si="44"/>
        <v>1</v>
      </c>
      <c r="P932" s="12" t="b">
        <f t="shared" si="45"/>
        <v>1</v>
      </c>
    </row>
    <row r="933" spans="1:16" x14ac:dyDescent="0.25">
      <c r="A933" s="12">
        <v>930</v>
      </c>
      <c r="B933" s="12"/>
      <c r="C933" s="13"/>
      <c r="D933" s="12"/>
      <c r="E933" s="12" t="s">
        <v>36</v>
      </c>
      <c r="F933" s="12"/>
      <c r="G933" s="14"/>
      <c r="H933" s="6" t="str">
        <f t="shared" si="43"/>
        <v/>
      </c>
      <c r="I933" s="12" t="str">
        <f>IF(AND(LEN(B933)&gt;0,B933='גליון נתונים-פנימי'!$D$4,LEN(C933)=8),TRUE,"סוג זיהוי או מס' דרכון לא תקין")</f>
        <v>סוג זיהוי או מס' דרכון לא תקין</v>
      </c>
      <c r="J933" s="12" t="str">
        <f>IF(AND(LEN(B933)&gt;0,B933='גליון נתונים-פנימי'!$D$3,MOD(MID(REPT(0,9-LEN(C933))&amp;C933,1,1)+MID("0246813579",MID(REPT(0,9-LEN(C933))&amp;C933,2,1)+1,1)+MID(REPT(0,9-LEN(C933))&amp;C933,3,1)+MID("0246813579",MID(REPT(0,9-LEN(C933))&amp;C933,4,1)+1,1)+MID(REPT(0,9-LEN(C933))&amp;C933,5,1)+MID("0246813579",MID(REPT(0,9-LEN(C933))&amp;C933,6,1)+1,1)+MID(REPT(0,9-LEN(C933))&amp;C933,7,1)+MID("0246813579",MID(REPT(0,9-LEN(C933))&amp;C933,8,1)+1,1)+MID(REPT(0,9-LEN(C933))&amp;C933,9,1),10)=0='גליון נתונים-פנימי'!$F$2,B933='גליון נתונים-פנימי'!$D$3),TRUE,"סוג זיהוי או מספר ת.ז לא תקינים")</f>
        <v>סוג זיהוי או מספר ת.ז לא תקינים</v>
      </c>
      <c r="M933" s="12" t="str">
        <f>IF(OR(I933='גליון נתונים-פנימי'!$F$2,J933='גליון נתונים-פנימי'!$F$2),"","סוג או מס' זיהוי אינם תקינים")</f>
        <v>סוג או מס' זיהוי אינם תקינים</v>
      </c>
      <c r="N933" s="12" t="b">
        <f t="shared" si="44"/>
        <v>0</v>
      </c>
      <c r="O933" s="12" t="b">
        <f t="shared" si="44"/>
        <v>1</v>
      </c>
      <c r="P933" s="12" t="b">
        <f t="shared" si="45"/>
        <v>1</v>
      </c>
    </row>
    <row r="934" spans="1:16" x14ac:dyDescent="0.25">
      <c r="A934" s="12">
        <v>931</v>
      </c>
      <c r="B934" s="12"/>
      <c r="C934" s="13"/>
      <c r="D934" s="12"/>
      <c r="E934" s="12" t="s">
        <v>36</v>
      </c>
      <c r="F934" s="12"/>
      <c r="G934" s="14"/>
      <c r="H934" s="6" t="str">
        <f t="shared" si="43"/>
        <v/>
      </c>
      <c r="I934" s="12" t="str">
        <f>IF(AND(LEN(B934)&gt;0,B934='גליון נתונים-פנימי'!$D$4,LEN(C934)=8),TRUE,"סוג זיהוי או מס' דרכון לא תקין")</f>
        <v>סוג זיהוי או מס' דרכון לא תקין</v>
      </c>
      <c r="J934" s="12" t="str">
        <f>IF(AND(LEN(B934)&gt;0,B934='גליון נתונים-פנימי'!$D$3,MOD(MID(REPT(0,9-LEN(C934))&amp;C934,1,1)+MID("0246813579",MID(REPT(0,9-LEN(C934))&amp;C934,2,1)+1,1)+MID(REPT(0,9-LEN(C934))&amp;C934,3,1)+MID("0246813579",MID(REPT(0,9-LEN(C934))&amp;C934,4,1)+1,1)+MID(REPT(0,9-LEN(C934))&amp;C934,5,1)+MID("0246813579",MID(REPT(0,9-LEN(C934))&amp;C934,6,1)+1,1)+MID(REPT(0,9-LEN(C934))&amp;C934,7,1)+MID("0246813579",MID(REPT(0,9-LEN(C934))&amp;C934,8,1)+1,1)+MID(REPT(0,9-LEN(C934))&amp;C934,9,1),10)=0='גליון נתונים-פנימי'!$F$2,B934='גליון נתונים-פנימי'!$D$3),TRUE,"סוג זיהוי או מספר ת.ז לא תקינים")</f>
        <v>סוג זיהוי או מספר ת.ז לא תקינים</v>
      </c>
      <c r="M934" s="12" t="str">
        <f>IF(OR(I934='גליון נתונים-פנימי'!$F$2,J934='גליון נתונים-פנימי'!$F$2),"","סוג או מס' זיהוי אינם תקינים")</f>
        <v>סוג או מס' זיהוי אינם תקינים</v>
      </c>
      <c r="N934" s="12" t="b">
        <f t="shared" si="44"/>
        <v>0</v>
      </c>
      <c r="O934" s="12" t="b">
        <f t="shared" si="44"/>
        <v>1</v>
      </c>
      <c r="P934" s="12" t="b">
        <f t="shared" si="45"/>
        <v>1</v>
      </c>
    </row>
    <row r="935" spans="1:16" x14ac:dyDescent="0.25">
      <c r="A935" s="12">
        <v>932</v>
      </c>
      <c r="B935" s="12"/>
      <c r="C935" s="13"/>
      <c r="D935" s="12"/>
      <c r="E935" s="12" t="s">
        <v>36</v>
      </c>
      <c r="F935" s="12"/>
      <c r="G935" s="14"/>
      <c r="H935" s="6" t="str">
        <f t="shared" si="43"/>
        <v/>
      </c>
      <c r="I935" s="12" t="str">
        <f>IF(AND(LEN(B935)&gt;0,B935='גליון נתונים-פנימי'!$D$4,LEN(C935)=8),TRUE,"סוג זיהוי או מס' דרכון לא תקין")</f>
        <v>סוג זיהוי או מס' דרכון לא תקין</v>
      </c>
      <c r="J935" s="12" t="str">
        <f>IF(AND(LEN(B935)&gt;0,B935='גליון נתונים-פנימי'!$D$3,MOD(MID(REPT(0,9-LEN(C935))&amp;C935,1,1)+MID("0246813579",MID(REPT(0,9-LEN(C935))&amp;C935,2,1)+1,1)+MID(REPT(0,9-LEN(C935))&amp;C935,3,1)+MID("0246813579",MID(REPT(0,9-LEN(C935))&amp;C935,4,1)+1,1)+MID(REPT(0,9-LEN(C935))&amp;C935,5,1)+MID("0246813579",MID(REPT(0,9-LEN(C935))&amp;C935,6,1)+1,1)+MID(REPT(0,9-LEN(C935))&amp;C935,7,1)+MID("0246813579",MID(REPT(0,9-LEN(C935))&amp;C935,8,1)+1,1)+MID(REPT(0,9-LEN(C935))&amp;C935,9,1),10)=0='גליון נתונים-פנימי'!$F$2,B935='גליון נתונים-פנימי'!$D$3),TRUE,"סוג זיהוי או מספר ת.ז לא תקינים")</f>
        <v>סוג זיהוי או מספר ת.ז לא תקינים</v>
      </c>
      <c r="M935" s="12" t="str">
        <f>IF(OR(I935='גליון נתונים-פנימי'!$F$2,J935='גליון נתונים-פנימי'!$F$2),"","סוג או מס' זיהוי אינם תקינים")</f>
        <v>סוג או מס' זיהוי אינם תקינים</v>
      </c>
      <c r="N935" s="12" t="b">
        <f t="shared" si="44"/>
        <v>0</v>
      </c>
      <c r="O935" s="12" t="b">
        <f t="shared" si="44"/>
        <v>1</v>
      </c>
      <c r="P935" s="12" t="b">
        <f t="shared" si="45"/>
        <v>1</v>
      </c>
    </row>
    <row r="936" spans="1:16" x14ac:dyDescent="0.25">
      <c r="A936" s="12">
        <v>933</v>
      </c>
      <c r="B936" s="12"/>
      <c r="C936" s="13"/>
      <c r="D936" s="12"/>
      <c r="E936" s="12" t="s">
        <v>36</v>
      </c>
      <c r="F936" s="12"/>
      <c r="G936" s="14"/>
      <c r="H936" s="6" t="str">
        <f t="shared" si="43"/>
        <v/>
      </c>
      <c r="I936" s="12" t="str">
        <f>IF(AND(LEN(B936)&gt;0,B936='גליון נתונים-פנימי'!$D$4,LEN(C936)=8),TRUE,"סוג זיהוי או מס' דרכון לא תקין")</f>
        <v>סוג זיהוי או מס' דרכון לא תקין</v>
      </c>
      <c r="J936" s="12" t="str">
        <f>IF(AND(LEN(B936)&gt;0,B936='גליון נתונים-פנימי'!$D$3,MOD(MID(REPT(0,9-LEN(C936))&amp;C936,1,1)+MID("0246813579",MID(REPT(0,9-LEN(C936))&amp;C936,2,1)+1,1)+MID(REPT(0,9-LEN(C936))&amp;C936,3,1)+MID("0246813579",MID(REPT(0,9-LEN(C936))&amp;C936,4,1)+1,1)+MID(REPT(0,9-LEN(C936))&amp;C936,5,1)+MID("0246813579",MID(REPT(0,9-LEN(C936))&amp;C936,6,1)+1,1)+MID(REPT(0,9-LEN(C936))&amp;C936,7,1)+MID("0246813579",MID(REPT(0,9-LEN(C936))&amp;C936,8,1)+1,1)+MID(REPT(0,9-LEN(C936))&amp;C936,9,1),10)=0='גליון נתונים-פנימי'!$F$2,B936='גליון נתונים-פנימי'!$D$3),TRUE,"סוג זיהוי או מספר ת.ז לא תקינים")</f>
        <v>סוג זיהוי או מספר ת.ז לא תקינים</v>
      </c>
      <c r="M936" s="12" t="str">
        <f>IF(OR(I936='גליון נתונים-פנימי'!$F$2,J936='גליון נתונים-פנימי'!$F$2),"","סוג או מס' זיהוי אינם תקינים")</f>
        <v>סוג או מס' זיהוי אינם תקינים</v>
      </c>
      <c r="N936" s="12" t="b">
        <f t="shared" si="44"/>
        <v>0</v>
      </c>
      <c r="O936" s="12" t="b">
        <f t="shared" si="44"/>
        <v>1</v>
      </c>
      <c r="P936" s="12" t="b">
        <f t="shared" si="45"/>
        <v>1</v>
      </c>
    </row>
    <row r="937" spans="1:16" x14ac:dyDescent="0.25">
      <c r="A937" s="12">
        <v>934</v>
      </c>
      <c r="B937" s="12"/>
      <c r="C937" s="13"/>
      <c r="D937" s="12"/>
      <c r="E937" s="12" t="s">
        <v>36</v>
      </c>
      <c r="F937" s="12"/>
      <c r="G937" s="14"/>
      <c r="H937" s="6" t="str">
        <f t="shared" si="43"/>
        <v/>
      </c>
      <c r="I937" s="12" t="str">
        <f>IF(AND(LEN(B937)&gt;0,B937='גליון נתונים-פנימי'!$D$4,LEN(C937)=8),TRUE,"סוג זיהוי או מס' דרכון לא תקין")</f>
        <v>סוג זיהוי או מס' דרכון לא תקין</v>
      </c>
      <c r="J937" s="12" t="str">
        <f>IF(AND(LEN(B937)&gt;0,B937='גליון נתונים-פנימי'!$D$3,MOD(MID(REPT(0,9-LEN(C937))&amp;C937,1,1)+MID("0246813579",MID(REPT(0,9-LEN(C937))&amp;C937,2,1)+1,1)+MID(REPT(0,9-LEN(C937))&amp;C937,3,1)+MID("0246813579",MID(REPT(0,9-LEN(C937))&amp;C937,4,1)+1,1)+MID(REPT(0,9-LEN(C937))&amp;C937,5,1)+MID("0246813579",MID(REPT(0,9-LEN(C937))&amp;C937,6,1)+1,1)+MID(REPT(0,9-LEN(C937))&amp;C937,7,1)+MID("0246813579",MID(REPT(0,9-LEN(C937))&amp;C937,8,1)+1,1)+MID(REPT(0,9-LEN(C937))&amp;C937,9,1),10)=0='גליון נתונים-פנימי'!$F$2,B937='גליון נתונים-פנימי'!$D$3),TRUE,"סוג זיהוי או מספר ת.ז לא תקינים")</f>
        <v>סוג זיהוי או מספר ת.ז לא תקינים</v>
      </c>
      <c r="M937" s="12" t="str">
        <f>IF(OR(I937='גליון נתונים-פנימי'!$F$2,J937='גליון נתונים-פנימי'!$F$2),"","סוג או מס' זיהוי אינם תקינים")</f>
        <v>סוג או מס' זיהוי אינם תקינים</v>
      </c>
      <c r="N937" s="12" t="b">
        <f t="shared" si="44"/>
        <v>0</v>
      </c>
      <c r="O937" s="12" t="b">
        <f t="shared" si="44"/>
        <v>1</v>
      </c>
      <c r="P937" s="12" t="b">
        <f t="shared" si="45"/>
        <v>1</v>
      </c>
    </row>
    <row r="938" spans="1:16" x14ac:dyDescent="0.25">
      <c r="A938" s="12">
        <v>935</v>
      </c>
      <c r="B938" s="12"/>
      <c r="C938" s="13"/>
      <c r="D938" s="12"/>
      <c r="E938" s="12" t="s">
        <v>36</v>
      </c>
      <c r="F938" s="12"/>
      <c r="G938" s="14"/>
      <c r="H938" s="6" t="str">
        <f t="shared" si="43"/>
        <v/>
      </c>
      <c r="I938" s="12" t="str">
        <f>IF(AND(LEN(B938)&gt;0,B938='גליון נתונים-פנימי'!$D$4,LEN(C938)=8),TRUE,"סוג זיהוי או מס' דרכון לא תקין")</f>
        <v>סוג זיהוי או מס' דרכון לא תקין</v>
      </c>
      <c r="J938" s="12" t="str">
        <f>IF(AND(LEN(B938)&gt;0,B938='גליון נתונים-פנימי'!$D$3,MOD(MID(REPT(0,9-LEN(C938))&amp;C938,1,1)+MID("0246813579",MID(REPT(0,9-LEN(C938))&amp;C938,2,1)+1,1)+MID(REPT(0,9-LEN(C938))&amp;C938,3,1)+MID("0246813579",MID(REPT(0,9-LEN(C938))&amp;C938,4,1)+1,1)+MID(REPT(0,9-LEN(C938))&amp;C938,5,1)+MID("0246813579",MID(REPT(0,9-LEN(C938))&amp;C938,6,1)+1,1)+MID(REPT(0,9-LEN(C938))&amp;C938,7,1)+MID("0246813579",MID(REPT(0,9-LEN(C938))&amp;C938,8,1)+1,1)+MID(REPT(0,9-LEN(C938))&amp;C938,9,1),10)=0='גליון נתונים-פנימי'!$F$2,B938='גליון נתונים-פנימי'!$D$3),TRUE,"סוג זיהוי או מספר ת.ז לא תקינים")</f>
        <v>סוג זיהוי או מספר ת.ז לא תקינים</v>
      </c>
      <c r="M938" s="12" t="str">
        <f>IF(OR(I938='גליון נתונים-פנימי'!$F$2,J938='גליון נתונים-פנימי'!$F$2),"","סוג או מס' זיהוי אינם תקינים")</f>
        <v>סוג או מס' זיהוי אינם תקינים</v>
      </c>
      <c r="N938" s="12" t="b">
        <f t="shared" si="44"/>
        <v>0</v>
      </c>
      <c r="O938" s="12" t="b">
        <f t="shared" si="44"/>
        <v>1</v>
      </c>
      <c r="P938" s="12" t="b">
        <f t="shared" si="45"/>
        <v>1</v>
      </c>
    </row>
    <row r="939" spans="1:16" x14ac:dyDescent="0.25">
      <c r="A939" s="12">
        <v>936</v>
      </c>
      <c r="B939" s="12"/>
      <c r="C939" s="13"/>
      <c r="D939" s="12"/>
      <c r="E939" s="12" t="s">
        <v>36</v>
      </c>
      <c r="F939" s="12"/>
      <c r="G939" s="14"/>
      <c r="H939" s="6" t="str">
        <f t="shared" si="43"/>
        <v/>
      </c>
      <c r="I939" s="12" t="str">
        <f>IF(AND(LEN(B939)&gt;0,B939='גליון נתונים-פנימי'!$D$4,LEN(C939)=8),TRUE,"סוג זיהוי או מס' דרכון לא תקין")</f>
        <v>סוג זיהוי או מס' דרכון לא תקין</v>
      </c>
      <c r="J939" s="12" t="str">
        <f>IF(AND(LEN(B939)&gt;0,B939='גליון נתונים-פנימי'!$D$3,MOD(MID(REPT(0,9-LEN(C939))&amp;C939,1,1)+MID("0246813579",MID(REPT(0,9-LEN(C939))&amp;C939,2,1)+1,1)+MID(REPT(0,9-LEN(C939))&amp;C939,3,1)+MID("0246813579",MID(REPT(0,9-LEN(C939))&amp;C939,4,1)+1,1)+MID(REPT(0,9-LEN(C939))&amp;C939,5,1)+MID("0246813579",MID(REPT(0,9-LEN(C939))&amp;C939,6,1)+1,1)+MID(REPT(0,9-LEN(C939))&amp;C939,7,1)+MID("0246813579",MID(REPT(0,9-LEN(C939))&amp;C939,8,1)+1,1)+MID(REPT(0,9-LEN(C939))&amp;C939,9,1),10)=0='גליון נתונים-פנימי'!$F$2,B939='גליון נתונים-פנימי'!$D$3),TRUE,"סוג זיהוי או מספר ת.ז לא תקינים")</f>
        <v>סוג זיהוי או מספר ת.ז לא תקינים</v>
      </c>
      <c r="M939" s="12" t="str">
        <f>IF(OR(I939='גליון נתונים-פנימי'!$F$2,J939='גליון נתונים-פנימי'!$F$2),"","סוג או מס' זיהוי אינם תקינים")</f>
        <v>סוג או מס' זיהוי אינם תקינים</v>
      </c>
      <c r="N939" s="12" t="b">
        <f t="shared" si="44"/>
        <v>0</v>
      </c>
      <c r="O939" s="12" t="b">
        <f t="shared" si="44"/>
        <v>1</v>
      </c>
      <c r="P939" s="12" t="b">
        <f t="shared" si="45"/>
        <v>1</v>
      </c>
    </row>
    <row r="940" spans="1:16" x14ac:dyDescent="0.25">
      <c r="A940" s="12">
        <v>937</v>
      </c>
      <c r="B940" s="12"/>
      <c r="C940" s="13"/>
      <c r="D940" s="12"/>
      <c r="E940" s="12" t="s">
        <v>36</v>
      </c>
      <c r="F940" s="12"/>
      <c r="G940" s="14"/>
      <c r="H940" s="6" t="str">
        <f t="shared" si="43"/>
        <v/>
      </c>
      <c r="I940" s="12" t="str">
        <f>IF(AND(LEN(B940)&gt;0,B940='גליון נתונים-פנימי'!$D$4,LEN(C940)=8),TRUE,"סוג זיהוי או מס' דרכון לא תקין")</f>
        <v>סוג זיהוי או מס' דרכון לא תקין</v>
      </c>
      <c r="J940" s="12" t="str">
        <f>IF(AND(LEN(B940)&gt;0,B940='גליון נתונים-פנימי'!$D$3,MOD(MID(REPT(0,9-LEN(C940))&amp;C940,1,1)+MID("0246813579",MID(REPT(0,9-LEN(C940))&amp;C940,2,1)+1,1)+MID(REPT(0,9-LEN(C940))&amp;C940,3,1)+MID("0246813579",MID(REPT(0,9-LEN(C940))&amp;C940,4,1)+1,1)+MID(REPT(0,9-LEN(C940))&amp;C940,5,1)+MID("0246813579",MID(REPT(0,9-LEN(C940))&amp;C940,6,1)+1,1)+MID(REPT(0,9-LEN(C940))&amp;C940,7,1)+MID("0246813579",MID(REPT(0,9-LEN(C940))&amp;C940,8,1)+1,1)+MID(REPT(0,9-LEN(C940))&amp;C940,9,1),10)=0='גליון נתונים-פנימי'!$F$2,B940='גליון נתונים-פנימי'!$D$3),TRUE,"סוג זיהוי או מספר ת.ז לא תקינים")</f>
        <v>סוג זיהוי או מספר ת.ז לא תקינים</v>
      </c>
      <c r="M940" s="12" t="str">
        <f>IF(OR(I940='גליון נתונים-פנימי'!$F$2,J940='גליון נתונים-פנימי'!$F$2),"","סוג או מס' זיהוי אינם תקינים")</f>
        <v>סוג או מס' זיהוי אינם תקינים</v>
      </c>
      <c r="N940" s="12" t="b">
        <f t="shared" si="44"/>
        <v>0</v>
      </c>
      <c r="O940" s="12" t="b">
        <f t="shared" si="44"/>
        <v>1</v>
      </c>
      <c r="P940" s="12" t="b">
        <f t="shared" si="45"/>
        <v>1</v>
      </c>
    </row>
    <row r="941" spans="1:16" x14ac:dyDescent="0.25">
      <c r="A941" s="12">
        <v>938</v>
      </c>
      <c r="B941" s="12"/>
      <c r="C941" s="13"/>
      <c r="D941" s="12"/>
      <c r="E941" s="12" t="s">
        <v>36</v>
      </c>
      <c r="F941" s="12"/>
      <c r="G941" s="14"/>
      <c r="H941" s="6" t="str">
        <f t="shared" si="43"/>
        <v/>
      </c>
      <c r="I941" s="12" t="str">
        <f>IF(AND(LEN(B941)&gt;0,B941='גליון נתונים-פנימי'!$D$4,LEN(C941)=8),TRUE,"סוג זיהוי או מס' דרכון לא תקין")</f>
        <v>סוג זיהוי או מס' דרכון לא תקין</v>
      </c>
      <c r="J941" s="12" t="str">
        <f>IF(AND(LEN(B941)&gt;0,B941='גליון נתונים-פנימי'!$D$3,MOD(MID(REPT(0,9-LEN(C941))&amp;C941,1,1)+MID("0246813579",MID(REPT(0,9-LEN(C941))&amp;C941,2,1)+1,1)+MID(REPT(0,9-LEN(C941))&amp;C941,3,1)+MID("0246813579",MID(REPT(0,9-LEN(C941))&amp;C941,4,1)+1,1)+MID(REPT(0,9-LEN(C941))&amp;C941,5,1)+MID("0246813579",MID(REPT(0,9-LEN(C941))&amp;C941,6,1)+1,1)+MID(REPT(0,9-LEN(C941))&amp;C941,7,1)+MID("0246813579",MID(REPT(0,9-LEN(C941))&amp;C941,8,1)+1,1)+MID(REPT(0,9-LEN(C941))&amp;C941,9,1),10)=0='גליון נתונים-פנימי'!$F$2,B941='גליון נתונים-פנימי'!$D$3),TRUE,"סוג זיהוי או מספר ת.ז לא תקינים")</f>
        <v>סוג זיהוי או מספר ת.ז לא תקינים</v>
      </c>
      <c r="M941" s="12" t="str">
        <f>IF(OR(I941='גליון נתונים-פנימי'!$F$2,J941='גליון נתונים-פנימי'!$F$2),"","סוג או מס' זיהוי אינם תקינים")</f>
        <v>סוג או מס' זיהוי אינם תקינים</v>
      </c>
      <c r="N941" s="12" t="b">
        <f t="shared" si="44"/>
        <v>0</v>
      </c>
      <c r="O941" s="12" t="b">
        <f t="shared" si="44"/>
        <v>1</v>
      </c>
      <c r="P941" s="12" t="b">
        <f t="shared" si="45"/>
        <v>1</v>
      </c>
    </row>
    <row r="942" spans="1:16" x14ac:dyDescent="0.25">
      <c r="A942" s="12">
        <v>939</v>
      </c>
      <c r="B942" s="12"/>
      <c r="C942" s="13"/>
      <c r="D942" s="12"/>
      <c r="E942" s="12" t="s">
        <v>36</v>
      </c>
      <c r="F942" s="12"/>
      <c r="G942" s="14"/>
      <c r="H942" s="6" t="str">
        <f t="shared" si="43"/>
        <v/>
      </c>
      <c r="I942" s="12" t="str">
        <f>IF(AND(LEN(B942)&gt;0,B942='גליון נתונים-פנימי'!$D$4,LEN(C942)=8),TRUE,"סוג זיהוי או מס' דרכון לא תקין")</f>
        <v>סוג זיהוי או מס' דרכון לא תקין</v>
      </c>
      <c r="J942" s="12" t="str">
        <f>IF(AND(LEN(B942)&gt;0,B942='גליון נתונים-פנימי'!$D$3,MOD(MID(REPT(0,9-LEN(C942))&amp;C942,1,1)+MID("0246813579",MID(REPT(0,9-LEN(C942))&amp;C942,2,1)+1,1)+MID(REPT(0,9-LEN(C942))&amp;C942,3,1)+MID("0246813579",MID(REPT(0,9-LEN(C942))&amp;C942,4,1)+1,1)+MID(REPT(0,9-LEN(C942))&amp;C942,5,1)+MID("0246813579",MID(REPT(0,9-LEN(C942))&amp;C942,6,1)+1,1)+MID(REPT(0,9-LEN(C942))&amp;C942,7,1)+MID("0246813579",MID(REPT(0,9-LEN(C942))&amp;C942,8,1)+1,1)+MID(REPT(0,9-LEN(C942))&amp;C942,9,1),10)=0='גליון נתונים-פנימי'!$F$2,B942='גליון נתונים-פנימי'!$D$3),TRUE,"סוג זיהוי או מספר ת.ז לא תקינים")</f>
        <v>סוג זיהוי או מספר ת.ז לא תקינים</v>
      </c>
      <c r="M942" s="12" t="str">
        <f>IF(OR(I942='גליון נתונים-פנימי'!$F$2,J942='גליון נתונים-פנימי'!$F$2),"","סוג או מס' זיהוי אינם תקינים")</f>
        <v>סוג או מס' זיהוי אינם תקינים</v>
      </c>
      <c r="N942" s="12" t="b">
        <f t="shared" si="44"/>
        <v>0</v>
      </c>
      <c r="O942" s="12" t="b">
        <f t="shared" si="44"/>
        <v>1</v>
      </c>
      <c r="P942" s="12" t="b">
        <f t="shared" si="45"/>
        <v>1</v>
      </c>
    </row>
    <row r="943" spans="1:16" x14ac:dyDescent="0.25">
      <c r="A943" s="12">
        <v>940</v>
      </c>
      <c r="B943" s="12"/>
      <c r="C943" s="13"/>
      <c r="D943" s="12"/>
      <c r="E943" s="12" t="s">
        <v>36</v>
      </c>
      <c r="F943" s="12"/>
      <c r="G943" s="14"/>
      <c r="H943" s="6" t="str">
        <f t="shared" si="43"/>
        <v/>
      </c>
      <c r="I943" s="12" t="str">
        <f>IF(AND(LEN(B943)&gt;0,B943='גליון נתונים-פנימי'!$D$4,LEN(C943)=8),TRUE,"סוג זיהוי או מס' דרכון לא תקין")</f>
        <v>סוג זיהוי או מס' דרכון לא תקין</v>
      </c>
      <c r="J943" s="12" t="str">
        <f>IF(AND(LEN(B943)&gt;0,B943='גליון נתונים-פנימי'!$D$3,MOD(MID(REPT(0,9-LEN(C943))&amp;C943,1,1)+MID("0246813579",MID(REPT(0,9-LEN(C943))&amp;C943,2,1)+1,1)+MID(REPT(0,9-LEN(C943))&amp;C943,3,1)+MID("0246813579",MID(REPT(0,9-LEN(C943))&amp;C943,4,1)+1,1)+MID(REPT(0,9-LEN(C943))&amp;C943,5,1)+MID("0246813579",MID(REPT(0,9-LEN(C943))&amp;C943,6,1)+1,1)+MID(REPT(0,9-LEN(C943))&amp;C943,7,1)+MID("0246813579",MID(REPT(0,9-LEN(C943))&amp;C943,8,1)+1,1)+MID(REPT(0,9-LEN(C943))&amp;C943,9,1),10)=0='גליון נתונים-פנימי'!$F$2,B943='גליון נתונים-פנימי'!$D$3),TRUE,"סוג זיהוי או מספר ת.ז לא תקינים")</f>
        <v>סוג זיהוי או מספר ת.ז לא תקינים</v>
      </c>
      <c r="M943" s="12" t="str">
        <f>IF(OR(I943='גליון נתונים-פנימי'!$F$2,J943='גליון נתונים-פנימי'!$F$2),"","סוג או מס' זיהוי אינם תקינים")</f>
        <v>סוג או מס' זיהוי אינם תקינים</v>
      </c>
      <c r="N943" s="12" t="b">
        <f t="shared" si="44"/>
        <v>0</v>
      </c>
      <c r="O943" s="12" t="b">
        <f t="shared" si="44"/>
        <v>1</v>
      </c>
      <c r="P943" s="12" t="b">
        <f t="shared" si="45"/>
        <v>1</v>
      </c>
    </row>
    <row r="944" spans="1:16" x14ac:dyDescent="0.25">
      <c r="A944" s="12">
        <v>941</v>
      </c>
      <c r="B944" s="12"/>
      <c r="C944" s="13"/>
      <c r="D944" s="12"/>
      <c r="E944" s="12" t="s">
        <v>36</v>
      </c>
      <c r="F944" s="12"/>
      <c r="G944" s="14"/>
      <c r="H944" s="6" t="str">
        <f t="shared" si="43"/>
        <v/>
      </c>
      <c r="I944" s="12" t="str">
        <f>IF(AND(LEN(B944)&gt;0,B944='גליון נתונים-פנימי'!$D$4,LEN(C944)=8),TRUE,"סוג זיהוי או מס' דרכון לא תקין")</f>
        <v>סוג זיהוי או מס' דרכון לא תקין</v>
      </c>
      <c r="J944" s="12" t="str">
        <f>IF(AND(LEN(B944)&gt;0,B944='גליון נתונים-פנימי'!$D$3,MOD(MID(REPT(0,9-LEN(C944))&amp;C944,1,1)+MID("0246813579",MID(REPT(0,9-LEN(C944))&amp;C944,2,1)+1,1)+MID(REPT(0,9-LEN(C944))&amp;C944,3,1)+MID("0246813579",MID(REPT(0,9-LEN(C944))&amp;C944,4,1)+1,1)+MID(REPT(0,9-LEN(C944))&amp;C944,5,1)+MID("0246813579",MID(REPT(0,9-LEN(C944))&amp;C944,6,1)+1,1)+MID(REPT(0,9-LEN(C944))&amp;C944,7,1)+MID("0246813579",MID(REPT(0,9-LEN(C944))&amp;C944,8,1)+1,1)+MID(REPT(0,9-LEN(C944))&amp;C944,9,1),10)=0='גליון נתונים-פנימי'!$F$2,B944='גליון נתונים-פנימי'!$D$3),TRUE,"סוג זיהוי או מספר ת.ז לא תקינים")</f>
        <v>סוג זיהוי או מספר ת.ז לא תקינים</v>
      </c>
      <c r="M944" s="12" t="str">
        <f>IF(OR(I944='גליון נתונים-פנימי'!$F$2,J944='גליון נתונים-פנימי'!$F$2),"","סוג או מס' זיהוי אינם תקינים")</f>
        <v>סוג או מס' זיהוי אינם תקינים</v>
      </c>
      <c r="N944" s="12" t="b">
        <f t="shared" si="44"/>
        <v>0</v>
      </c>
      <c r="O944" s="12" t="b">
        <f t="shared" si="44"/>
        <v>1</v>
      </c>
      <c r="P944" s="12" t="b">
        <f t="shared" si="45"/>
        <v>1</v>
      </c>
    </row>
    <row r="945" spans="1:16" x14ac:dyDescent="0.25">
      <c r="A945" s="12">
        <v>942</v>
      </c>
      <c r="B945" s="12"/>
      <c r="C945" s="13"/>
      <c r="D945" s="12"/>
      <c r="E945" s="12" t="s">
        <v>36</v>
      </c>
      <c r="F945" s="12"/>
      <c r="G945" s="14"/>
      <c r="H945" s="6" t="str">
        <f t="shared" si="43"/>
        <v/>
      </c>
      <c r="I945" s="12" t="str">
        <f>IF(AND(LEN(B945)&gt;0,B945='גליון נתונים-פנימי'!$D$4,LEN(C945)=8),TRUE,"סוג זיהוי או מס' דרכון לא תקין")</f>
        <v>סוג זיהוי או מס' דרכון לא תקין</v>
      </c>
      <c r="J945" s="12" t="str">
        <f>IF(AND(LEN(B945)&gt;0,B945='גליון נתונים-פנימי'!$D$3,MOD(MID(REPT(0,9-LEN(C945))&amp;C945,1,1)+MID("0246813579",MID(REPT(0,9-LEN(C945))&amp;C945,2,1)+1,1)+MID(REPT(0,9-LEN(C945))&amp;C945,3,1)+MID("0246813579",MID(REPT(0,9-LEN(C945))&amp;C945,4,1)+1,1)+MID(REPT(0,9-LEN(C945))&amp;C945,5,1)+MID("0246813579",MID(REPT(0,9-LEN(C945))&amp;C945,6,1)+1,1)+MID(REPT(0,9-LEN(C945))&amp;C945,7,1)+MID("0246813579",MID(REPT(0,9-LEN(C945))&amp;C945,8,1)+1,1)+MID(REPT(0,9-LEN(C945))&amp;C945,9,1),10)=0='גליון נתונים-פנימי'!$F$2,B945='גליון נתונים-פנימי'!$D$3),TRUE,"סוג זיהוי או מספר ת.ז לא תקינים")</f>
        <v>סוג זיהוי או מספר ת.ז לא תקינים</v>
      </c>
      <c r="M945" s="12" t="str">
        <f>IF(OR(I945='גליון נתונים-פנימי'!$F$2,J945='גליון נתונים-פנימי'!$F$2),"","סוג או מס' זיהוי אינם תקינים")</f>
        <v>סוג או מס' זיהוי אינם תקינים</v>
      </c>
      <c r="N945" s="12" t="b">
        <f t="shared" si="44"/>
        <v>0</v>
      </c>
      <c r="O945" s="12" t="b">
        <f t="shared" si="44"/>
        <v>1</v>
      </c>
      <c r="P945" s="12" t="b">
        <f t="shared" si="45"/>
        <v>1</v>
      </c>
    </row>
    <row r="946" spans="1:16" x14ac:dyDescent="0.25">
      <c r="A946" s="12">
        <v>943</v>
      </c>
      <c r="B946" s="12"/>
      <c r="C946" s="13"/>
      <c r="D946" s="12"/>
      <c r="E946" s="12" t="s">
        <v>36</v>
      </c>
      <c r="F946" s="12"/>
      <c r="G946" s="14"/>
      <c r="H946" s="6" t="str">
        <f t="shared" si="43"/>
        <v/>
      </c>
      <c r="I946" s="12" t="str">
        <f>IF(AND(LEN(B946)&gt;0,B946='גליון נתונים-פנימי'!$D$4,LEN(C946)=8),TRUE,"סוג זיהוי או מס' דרכון לא תקין")</f>
        <v>סוג זיהוי או מס' דרכון לא תקין</v>
      </c>
      <c r="J946" s="12" t="str">
        <f>IF(AND(LEN(B946)&gt;0,B946='גליון נתונים-פנימי'!$D$3,MOD(MID(REPT(0,9-LEN(C946))&amp;C946,1,1)+MID("0246813579",MID(REPT(0,9-LEN(C946))&amp;C946,2,1)+1,1)+MID(REPT(0,9-LEN(C946))&amp;C946,3,1)+MID("0246813579",MID(REPT(0,9-LEN(C946))&amp;C946,4,1)+1,1)+MID(REPT(0,9-LEN(C946))&amp;C946,5,1)+MID("0246813579",MID(REPT(0,9-LEN(C946))&amp;C946,6,1)+1,1)+MID(REPT(0,9-LEN(C946))&amp;C946,7,1)+MID("0246813579",MID(REPT(0,9-LEN(C946))&amp;C946,8,1)+1,1)+MID(REPT(0,9-LEN(C946))&amp;C946,9,1),10)=0='גליון נתונים-פנימי'!$F$2,B946='גליון נתונים-פנימי'!$D$3),TRUE,"סוג זיהוי או מספר ת.ז לא תקינים")</f>
        <v>סוג זיהוי או מספר ת.ז לא תקינים</v>
      </c>
      <c r="M946" s="12" t="str">
        <f>IF(OR(I946='גליון נתונים-פנימי'!$F$2,J946='גליון נתונים-פנימי'!$F$2),"","סוג או מס' זיהוי אינם תקינים")</f>
        <v>סוג או מס' זיהוי אינם תקינים</v>
      </c>
      <c r="N946" s="12" t="b">
        <f t="shared" si="44"/>
        <v>0</v>
      </c>
      <c r="O946" s="12" t="b">
        <f t="shared" si="44"/>
        <v>1</v>
      </c>
      <c r="P946" s="12" t="b">
        <f t="shared" si="45"/>
        <v>1</v>
      </c>
    </row>
    <row r="947" spans="1:16" x14ac:dyDescent="0.25">
      <c r="A947" s="12">
        <v>944</v>
      </c>
      <c r="B947" s="12"/>
      <c r="C947" s="13"/>
      <c r="D947" s="12"/>
      <c r="E947" s="12" t="s">
        <v>36</v>
      </c>
      <c r="F947" s="12"/>
      <c r="G947" s="14"/>
      <c r="H947" s="6" t="str">
        <f t="shared" si="43"/>
        <v/>
      </c>
      <c r="I947" s="12" t="str">
        <f>IF(AND(LEN(B947)&gt;0,B947='גליון נתונים-פנימי'!$D$4,LEN(C947)=8),TRUE,"סוג זיהוי או מס' דרכון לא תקין")</f>
        <v>סוג זיהוי או מס' דרכון לא תקין</v>
      </c>
      <c r="J947" s="12" t="str">
        <f>IF(AND(LEN(B947)&gt;0,B947='גליון נתונים-פנימי'!$D$3,MOD(MID(REPT(0,9-LEN(C947))&amp;C947,1,1)+MID("0246813579",MID(REPT(0,9-LEN(C947))&amp;C947,2,1)+1,1)+MID(REPT(0,9-LEN(C947))&amp;C947,3,1)+MID("0246813579",MID(REPT(0,9-LEN(C947))&amp;C947,4,1)+1,1)+MID(REPT(0,9-LEN(C947))&amp;C947,5,1)+MID("0246813579",MID(REPT(0,9-LEN(C947))&amp;C947,6,1)+1,1)+MID(REPT(0,9-LEN(C947))&amp;C947,7,1)+MID("0246813579",MID(REPT(0,9-LEN(C947))&amp;C947,8,1)+1,1)+MID(REPT(0,9-LEN(C947))&amp;C947,9,1),10)=0='גליון נתונים-פנימי'!$F$2,B947='גליון נתונים-פנימי'!$D$3),TRUE,"סוג זיהוי או מספר ת.ז לא תקינים")</f>
        <v>סוג זיהוי או מספר ת.ז לא תקינים</v>
      </c>
      <c r="M947" s="12" t="str">
        <f>IF(OR(I947='גליון נתונים-פנימי'!$F$2,J947='גליון נתונים-פנימי'!$F$2),"","סוג או מס' זיהוי אינם תקינים")</f>
        <v>סוג או מס' זיהוי אינם תקינים</v>
      </c>
      <c r="N947" s="12" t="b">
        <f t="shared" si="44"/>
        <v>0</v>
      </c>
      <c r="O947" s="12" t="b">
        <f t="shared" si="44"/>
        <v>1</v>
      </c>
      <c r="P947" s="12" t="b">
        <f t="shared" si="45"/>
        <v>1</v>
      </c>
    </row>
    <row r="948" spans="1:16" x14ac:dyDescent="0.25">
      <c r="A948" s="12">
        <v>945</v>
      </c>
      <c r="B948" s="12"/>
      <c r="C948" s="13"/>
      <c r="D948" s="12"/>
      <c r="E948" s="12" t="s">
        <v>36</v>
      </c>
      <c r="F948" s="12"/>
      <c r="G948" s="14"/>
      <c r="H948" s="6" t="str">
        <f t="shared" si="43"/>
        <v/>
      </c>
      <c r="I948" s="12" t="str">
        <f>IF(AND(LEN(B948)&gt;0,B948='גליון נתונים-פנימי'!$D$4,LEN(C948)=8),TRUE,"סוג זיהוי או מס' דרכון לא תקין")</f>
        <v>סוג זיהוי או מס' דרכון לא תקין</v>
      </c>
      <c r="J948" s="12" t="str">
        <f>IF(AND(LEN(B948)&gt;0,B948='גליון נתונים-פנימי'!$D$3,MOD(MID(REPT(0,9-LEN(C948))&amp;C948,1,1)+MID("0246813579",MID(REPT(0,9-LEN(C948))&amp;C948,2,1)+1,1)+MID(REPT(0,9-LEN(C948))&amp;C948,3,1)+MID("0246813579",MID(REPT(0,9-LEN(C948))&amp;C948,4,1)+1,1)+MID(REPT(0,9-LEN(C948))&amp;C948,5,1)+MID("0246813579",MID(REPT(0,9-LEN(C948))&amp;C948,6,1)+1,1)+MID(REPT(0,9-LEN(C948))&amp;C948,7,1)+MID("0246813579",MID(REPT(0,9-LEN(C948))&amp;C948,8,1)+1,1)+MID(REPT(0,9-LEN(C948))&amp;C948,9,1),10)=0='גליון נתונים-פנימי'!$F$2,B948='גליון נתונים-פנימי'!$D$3),TRUE,"סוג זיהוי או מספר ת.ז לא תקינים")</f>
        <v>סוג זיהוי או מספר ת.ז לא תקינים</v>
      </c>
      <c r="M948" s="12" t="str">
        <f>IF(OR(I948='גליון נתונים-פנימי'!$F$2,J948='גליון נתונים-פנימי'!$F$2),"","סוג או מס' זיהוי אינם תקינים")</f>
        <v>סוג או מס' זיהוי אינם תקינים</v>
      </c>
      <c r="N948" s="12" t="b">
        <f t="shared" si="44"/>
        <v>0</v>
      </c>
      <c r="O948" s="12" t="b">
        <f t="shared" si="44"/>
        <v>1</v>
      </c>
      <c r="P948" s="12" t="b">
        <f t="shared" si="45"/>
        <v>1</v>
      </c>
    </row>
    <row r="949" spans="1:16" x14ac:dyDescent="0.25">
      <c r="A949" s="12">
        <v>946</v>
      </c>
      <c r="B949" s="12"/>
      <c r="C949" s="13"/>
      <c r="D949" s="12"/>
      <c r="E949" s="12" t="s">
        <v>36</v>
      </c>
      <c r="F949" s="12"/>
      <c r="G949" s="14"/>
      <c r="H949" s="6" t="str">
        <f t="shared" si="43"/>
        <v/>
      </c>
      <c r="I949" s="12" t="str">
        <f>IF(AND(LEN(B949)&gt;0,B949='גליון נתונים-פנימי'!$D$4,LEN(C949)=8),TRUE,"סוג זיהוי או מס' דרכון לא תקין")</f>
        <v>סוג זיהוי או מס' דרכון לא תקין</v>
      </c>
      <c r="J949" s="12" t="str">
        <f>IF(AND(LEN(B949)&gt;0,B949='גליון נתונים-פנימי'!$D$3,MOD(MID(REPT(0,9-LEN(C949))&amp;C949,1,1)+MID("0246813579",MID(REPT(0,9-LEN(C949))&amp;C949,2,1)+1,1)+MID(REPT(0,9-LEN(C949))&amp;C949,3,1)+MID("0246813579",MID(REPT(0,9-LEN(C949))&amp;C949,4,1)+1,1)+MID(REPT(0,9-LEN(C949))&amp;C949,5,1)+MID("0246813579",MID(REPT(0,9-LEN(C949))&amp;C949,6,1)+1,1)+MID(REPT(0,9-LEN(C949))&amp;C949,7,1)+MID("0246813579",MID(REPT(0,9-LEN(C949))&amp;C949,8,1)+1,1)+MID(REPT(0,9-LEN(C949))&amp;C949,9,1),10)=0='גליון נתונים-פנימי'!$F$2,B949='גליון נתונים-פנימי'!$D$3),TRUE,"סוג זיהוי או מספר ת.ז לא תקינים")</f>
        <v>סוג זיהוי או מספר ת.ז לא תקינים</v>
      </c>
      <c r="M949" s="12" t="str">
        <f>IF(OR(I949='גליון נתונים-פנימי'!$F$2,J949='גליון נתונים-פנימי'!$F$2),"","סוג או מס' זיהוי אינם תקינים")</f>
        <v>סוג או מס' זיהוי אינם תקינים</v>
      </c>
      <c r="N949" s="12" t="b">
        <f t="shared" si="44"/>
        <v>0</v>
      </c>
      <c r="O949" s="12" t="b">
        <f t="shared" si="44"/>
        <v>1</v>
      </c>
      <c r="P949" s="12" t="b">
        <f t="shared" si="45"/>
        <v>1</v>
      </c>
    </row>
    <row r="950" spans="1:16" x14ac:dyDescent="0.25">
      <c r="A950" s="12">
        <v>947</v>
      </c>
      <c r="B950" s="12"/>
      <c r="C950" s="13"/>
      <c r="D950" s="12"/>
      <c r="E950" s="12" t="s">
        <v>36</v>
      </c>
      <c r="F950" s="12"/>
      <c r="G950" s="14"/>
      <c r="H950" s="6" t="str">
        <f t="shared" si="43"/>
        <v/>
      </c>
      <c r="I950" s="12" t="str">
        <f>IF(AND(LEN(B950)&gt;0,B950='גליון נתונים-פנימי'!$D$4,LEN(C950)=8),TRUE,"סוג זיהוי או מס' דרכון לא תקין")</f>
        <v>סוג זיהוי או מס' דרכון לא תקין</v>
      </c>
      <c r="J950" s="12" t="str">
        <f>IF(AND(LEN(B950)&gt;0,B950='גליון נתונים-פנימי'!$D$3,MOD(MID(REPT(0,9-LEN(C950))&amp;C950,1,1)+MID("0246813579",MID(REPT(0,9-LEN(C950))&amp;C950,2,1)+1,1)+MID(REPT(0,9-LEN(C950))&amp;C950,3,1)+MID("0246813579",MID(REPT(0,9-LEN(C950))&amp;C950,4,1)+1,1)+MID(REPT(0,9-LEN(C950))&amp;C950,5,1)+MID("0246813579",MID(REPT(0,9-LEN(C950))&amp;C950,6,1)+1,1)+MID(REPT(0,9-LEN(C950))&amp;C950,7,1)+MID("0246813579",MID(REPT(0,9-LEN(C950))&amp;C950,8,1)+1,1)+MID(REPT(0,9-LEN(C950))&amp;C950,9,1),10)=0='גליון נתונים-פנימי'!$F$2,B950='גליון נתונים-פנימי'!$D$3),TRUE,"סוג זיהוי או מספר ת.ז לא תקינים")</f>
        <v>סוג זיהוי או מספר ת.ז לא תקינים</v>
      </c>
      <c r="M950" s="12" t="str">
        <f>IF(OR(I950='גליון נתונים-פנימי'!$F$2,J950='גליון נתונים-פנימי'!$F$2),"","סוג או מס' זיהוי אינם תקינים")</f>
        <v>סוג או מס' זיהוי אינם תקינים</v>
      </c>
      <c r="N950" s="12" t="b">
        <f t="shared" si="44"/>
        <v>0</v>
      </c>
      <c r="O950" s="12" t="b">
        <f t="shared" si="44"/>
        <v>1</v>
      </c>
      <c r="P950" s="12" t="b">
        <f t="shared" si="45"/>
        <v>1</v>
      </c>
    </row>
    <row r="951" spans="1:16" x14ac:dyDescent="0.25">
      <c r="A951" s="12">
        <v>948</v>
      </c>
      <c r="B951" s="12"/>
      <c r="C951" s="13"/>
      <c r="D951" s="12"/>
      <c r="E951" s="12" t="s">
        <v>36</v>
      </c>
      <c r="F951" s="12"/>
      <c r="G951" s="14"/>
      <c r="H951" s="6" t="str">
        <f t="shared" si="43"/>
        <v/>
      </c>
      <c r="I951" s="12" t="str">
        <f>IF(AND(LEN(B951)&gt;0,B951='גליון נתונים-פנימי'!$D$4,LEN(C951)=8),TRUE,"סוג זיהוי או מס' דרכון לא תקין")</f>
        <v>סוג זיהוי או מס' דרכון לא תקין</v>
      </c>
      <c r="J951" s="12" t="str">
        <f>IF(AND(LEN(B951)&gt;0,B951='גליון נתונים-פנימי'!$D$3,MOD(MID(REPT(0,9-LEN(C951))&amp;C951,1,1)+MID("0246813579",MID(REPT(0,9-LEN(C951))&amp;C951,2,1)+1,1)+MID(REPT(0,9-LEN(C951))&amp;C951,3,1)+MID("0246813579",MID(REPT(0,9-LEN(C951))&amp;C951,4,1)+1,1)+MID(REPT(0,9-LEN(C951))&amp;C951,5,1)+MID("0246813579",MID(REPT(0,9-LEN(C951))&amp;C951,6,1)+1,1)+MID(REPT(0,9-LEN(C951))&amp;C951,7,1)+MID("0246813579",MID(REPT(0,9-LEN(C951))&amp;C951,8,1)+1,1)+MID(REPT(0,9-LEN(C951))&amp;C951,9,1),10)=0='גליון נתונים-פנימי'!$F$2,B951='גליון נתונים-פנימי'!$D$3),TRUE,"סוג זיהוי או מספר ת.ז לא תקינים")</f>
        <v>סוג זיהוי או מספר ת.ז לא תקינים</v>
      </c>
      <c r="M951" s="12" t="str">
        <f>IF(OR(I951='גליון נתונים-פנימי'!$F$2,J951='גליון נתונים-פנימי'!$F$2),"","סוג או מס' זיהוי אינם תקינים")</f>
        <v>סוג או מס' זיהוי אינם תקינים</v>
      </c>
      <c r="N951" s="12" t="b">
        <f t="shared" si="44"/>
        <v>0</v>
      </c>
      <c r="O951" s="12" t="b">
        <f t="shared" si="44"/>
        <v>1</v>
      </c>
      <c r="P951" s="12" t="b">
        <f t="shared" si="45"/>
        <v>1</v>
      </c>
    </row>
    <row r="952" spans="1:16" x14ac:dyDescent="0.25">
      <c r="A952" s="12">
        <v>949</v>
      </c>
      <c r="B952" s="12"/>
      <c r="C952" s="13"/>
      <c r="D952" s="12"/>
      <c r="E952" s="12" t="s">
        <v>36</v>
      </c>
      <c r="F952" s="12"/>
      <c r="G952" s="14"/>
      <c r="H952" s="6" t="str">
        <f t="shared" si="43"/>
        <v/>
      </c>
      <c r="I952" s="12" t="str">
        <f>IF(AND(LEN(B952)&gt;0,B952='גליון נתונים-פנימי'!$D$4,LEN(C952)=8),TRUE,"סוג זיהוי או מס' דרכון לא תקין")</f>
        <v>סוג זיהוי או מס' דרכון לא תקין</v>
      </c>
      <c r="J952" s="12" t="str">
        <f>IF(AND(LEN(B952)&gt;0,B952='גליון נתונים-פנימי'!$D$3,MOD(MID(REPT(0,9-LEN(C952))&amp;C952,1,1)+MID("0246813579",MID(REPT(0,9-LEN(C952))&amp;C952,2,1)+1,1)+MID(REPT(0,9-LEN(C952))&amp;C952,3,1)+MID("0246813579",MID(REPT(0,9-LEN(C952))&amp;C952,4,1)+1,1)+MID(REPT(0,9-LEN(C952))&amp;C952,5,1)+MID("0246813579",MID(REPT(0,9-LEN(C952))&amp;C952,6,1)+1,1)+MID(REPT(0,9-LEN(C952))&amp;C952,7,1)+MID("0246813579",MID(REPT(0,9-LEN(C952))&amp;C952,8,1)+1,1)+MID(REPT(0,9-LEN(C952))&amp;C952,9,1),10)=0='גליון נתונים-פנימי'!$F$2,B952='גליון נתונים-פנימי'!$D$3),TRUE,"סוג זיהוי או מספר ת.ז לא תקינים")</f>
        <v>סוג זיהוי או מספר ת.ז לא תקינים</v>
      </c>
      <c r="M952" s="12" t="str">
        <f>IF(OR(I952='גליון נתונים-פנימי'!$F$2,J952='גליון נתונים-פנימי'!$F$2),"","סוג או מס' זיהוי אינם תקינים")</f>
        <v>סוג או מס' זיהוי אינם תקינים</v>
      </c>
      <c r="N952" s="12" t="b">
        <f t="shared" si="44"/>
        <v>0</v>
      </c>
      <c r="O952" s="12" t="b">
        <f t="shared" si="44"/>
        <v>1</v>
      </c>
      <c r="P952" s="12" t="b">
        <f t="shared" si="45"/>
        <v>1</v>
      </c>
    </row>
    <row r="953" spans="1:16" x14ac:dyDescent="0.25">
      <c r="A953" s="12">
        <v>950</v>
      </c>
      <c r="B953" s="12"/>
      <c r="C953" s="13"/>
      <c r="D953" s="12"/>
      <c r="E953" s="12" t="s">
        <v>36</v>
      </c>
      <c r="F953" s="12"/>
      <c r="G953" s="14"/>
      <c r="H953" s="6" t="str">
        <f t="shared" si="43"/>
        <v/>
      </c>
      <c r="I953" s="12" t="str">
        <f>IF(AND(LEN(B953)&gt;0,B953='גליון נתונים-פנימי'!$D$4,LEN(C953)=8),TRUE,"סוג זיהוי או מס' דרכון לא תקין")</f>
        <v>סוג זיהוי או מס' דרכון לא תקין</v>
      </c>
      <c r="J953" s="12" t="str">
        <f>IF(AND(LEN(B953)&gt;0,B953='גליון נתונים-פנימי'!$D$3,MOD(MID(REPT(0,9-LEN(C953))&amp;C953,1,1)+MID("0246813579",MID(REPT(0,9-LEN(C953))&amp;C953,2,1)+1,1)+MID(REPT(0,9-LEN(C953))&amp;C953,3,1)+MID("0246813579",MID(REPT(0,9-LEN(C953))&amp;C953,4,1)+1,1)+MID(REPT(0,9-LEN(C953))&amp;C953,5,1)+MID("0246813579",MID(REPT(0,9-LEN(C953))&amp;C953,6,1)+1,1)+MID(REPT(0,9-LEN(C953))&amp;C953,7,1)+MID("0246813579",MID(REPT(0,9-LEN(C953))&amp;C953,8,1)+1,1)+MID(REPT(0,9-LEN(C953))&amp;C953,9,1),10)=0='גליון נתונים-פנימי'!$F$2,B953='גליון נתונים-פנימי'!$D$3),TRUE,"סוג זיהוי או מספר ת.ז לא תקינים")</f>
        <v>סוג זיהוי או מספר ת.ז לא תקינים</v>
      </c>
      <c r="M953" s="12" t="str">
        <f>IF(OR(I953='גליון נתונים-פנימי'!$F$2,J953='גליון נתונים-פנימי'!$F$2),"","סוג או מס' זיהוי אינם תקינים")</f>
        <v>סוג או מס' זיהוי אינם תקינים</v>
      </c>
      <c r="N953" s="12" t="b">
        <f t="shared" si="44"/>
        <v>0</v>
      </c>
      <c r="O953" s="12" t="b">
        <f t="shared" si="44"/>
        <v>1</v>
      </c>
      <c r="P953" s="12" t="b">
        <f t="shared" si="45"/>
        <v>1</v>
      </c>
    </row>
    <row r="954" spans="1:16" x14ac:dyDescent="0.25">
      <c r="A954" s="12">
        <v>951</v>
      </c>
      <c r="B954" s="12"/>
      <c r="C954" s="13"/>
      <c r="D954" s="12"/>
      <c r="E954" s="12" t="s">
        <v>36</v>
      </c>
      <c r="F954" s="12"/>
      <c r="G954" s="14"/>
      <c r="H954" s="6" t="str">
        <f t="shared" si="43"/>
        <v/>
      </c>
      <c r="I954" s="12" t="str">
        <f>IF(AND(LEN(B954)&gt;0,B954='גליון נתונים-פנימי'!$D$4,LEN(C954)=8),TRUE,"סוג זיהוי או מס' דרכון לא תקין")</f>
        <v>סוג זיהוי או מס' דרכון לא תקין</v>
      </c>
      <c r="J954" s="12" t="str">
        <f>IF(AND(LEN(B954)&gt;0,B954='גליון נתונים-פנימי'!$D$3,MOD(MID(REPT(0,9-LEN(C954))&amp;C954,1,1)+MID("0246813579",MID(REPT(0,9-LEN(C954))&amp;C954,2,1)+1,1)+MID(REPT(0,9-LEN(C954))&amp;C954,3,1)+MID("0246813579",MID(REPT(0,9-LEN(C954))&amp;C954,4,1)+1,1)+MID(REPT(0,9-LEN(C954))&amp;C954,5,1)+MID("0246813579",MID(REPT(0,9-LEN(C954))&amp;C954,6,1)+1,1)+MID(REPT(0,9-LEN(C954))&amp;C954,7,1)+MID("0246813579",MID(REPT(0,9-LEN(C954))&amp;C954,8,1)+1,1)+MID(REPT(0,9-LEN(C954))&amp;C954,9,1),10)=0='גליון נתונים-פנימי'!$F$2,B954='גליון נתונים-פנימי'!$D$3),TRUE,"סוג זיהוי או מספר ת.ז לא תקינים")</f>
        <v>סוג זיהוי או מספר ת.ז לא תקינים</v>
      </c>
      <c r="M954" s="12" t="str">
        <f>IF(OR(I954='גליון נתונים-פנימי'!$F$2,J954='גליון נתונים-פנימי'!$F$2),"","סוג או מס' זיהוי אינם תקינים")</f>
        <v>סוג או מס' זיהוי אינם תקינים</v>
      </c>
      <c r="N954" s="12" t="b">
        <f t="shared" si="44"/>
        <v>0</v>
      </c>
      <c r="O954" s="12" t="b">
        <f t="shared" si="44"/>
        <v>1</v>
      </c>
      <c r="P954" s="12" t="b">
        <f t="shared" si="45"/>
        <v>1</v>
      </c>
    </row>
    <row r="955" spans="1:16" x14ac:dyDescent="0.25">
      <c r="A955" s="12">
        <v>952</v>
      </c>
      <c r="B955" s="12"/>
      <c r="C955" s="13"/>
      <c r="D955" s="12"/>
      <c r="E955" s="12" t="s">
        <v>36</v>
      </c>
      <c r="F955" s="12"/>
      <c r="G955" s="14"/>
      <c r="H955" s="6" t="str">
        <f t="shared" si="43"/>
        <v/>
      </c>
      <c r="I955" s="12" t="str">
        <f>IF(AND(LEN(B955)&gt;0,B955='גליון נתונים-פנימי'!$D$4,LEN(C955)=8),TRUE,"סוג זיהוי או מס' דרכון לא תקין")</f>
        <v>סוג זיהוי או מס' דרכון לא תקין</v>
      </c>
      <c r="J955" s="12" t="str">
        <f>IF(AND(LEN(B955)&gt;0,B955='גליון נתונים-פנימי'!$D$3,MOD(MID(REPT(0,9-LEN(C955))&amp;C955,1,1)+MID("0246813579",MID(REPT(0,9-LEN(C955))&amp;C955,2,1)+1,1)+MID(REPT(0,9-LEN(C955))&amp;C955,3,1)+MID("0246813579",MID(REPT(0,9-LEN(C955))&amp;C955,4,1)+1,1)+MID(REPT(0,9-LEN(C955))&amp;C955,5,1)+MID("0246813579",MID(REPT(0,9-LEN(C955))&amp;C955,6,1)+1,1)+MID(REPT(0,9-LEN(C955))&amp;C955,7,1)+MID("0246813579",MID(REPT(0,9-LEN(C955))&amp;C955,8,1)+1,1)+MID(REPT(0,9-LEN(C955))&amp;C955,9,1),10)=0='גליון נתונים-פנימי'!$F$2,B955='גליון נתונים-פנימי'!$D$3),TRUE,"סוג זיהוי או מספר ת.ז לא תקינים")</f>
        <v>סוג זיהוי או מספר ת.ז לא תקינים</v>
      </c>
      <c r="M955" s="12" t="str">
        <f>IF(OR(I955='גליון נתונים-פנימי'!$F$2,J955='גליון נתונים-פנימי'!$F$2),"","סוג או מס' זיהוי אינם תקינים")</f>
        <v>סוג או מס' זיהוי אינם תקינים</v>
      </c>
      <c r="N955" s="12" t="b">
        <f t="shared" si="44"/>
        <v>0</v>
      </c>
      <c r="O955" s="12" t="b">
        <f t="shared" si="44"/>
        <v>1</v>
      </c>
      <c r="P955" s="12" t="b">
        <f t="shared" si="45"/>
        <v>1</v>
      </c>
    </row>
    <row r="956" spans="1:16" x14ac:dyDescent="0.25">
      <c r="A956" s="12">
        <v>953</v>
      </c>
      <c r="B956" s="12"/>
      <c r="C956" s="13"/>
      <c r="D956" s="12"/>
      <c r="E956" s="12" t="s">
        <v>36</v>
      </c>
      <c r="F956" s="12"/>
      <c r="G956" s="14"/>
      <c r="H956" s="6" t="str">
        <f t="shared" si="43"/>
        <v/>
      </c>
      <c r="I956" s="12" t="str">
        <f>IF(AND(LEN(B956)&gt;0,B956='גליון נתונים-פנימי'!$D$4,LEN(C956)=8),TRUE,"סוג זיהוי או מס' דרכון לא תקין")</f>
        <v>סוג זיהוי או מס' דרכון לא תקין</v>
      </c>
      <c r="J956" s="12" t="str">
        <f>IF(AND(LEN(B956)&gt;0,B956='גליון נתונים-פנימי'!$D$3,MOD(MID(REPT(0,9-LEN(C956))&amp;C956,1,1)+MID("0246813579",MID(REPT(0,9-LEN(C956))&amp;C956,2,1)+1,1)+MID(REPT(0,9-LEN(C956))&amp;C956,3,1)+MID("0246813579",MID(REPT(0,9-LEN(C956))&amp;C956,4,1)+1,1)+MID(REPT(0,9-LEN(C956))&amp;C956,5,1)+MID("0246813579",MID(REPT(0,9-LEN(C956))&amp;C956,6,1)+1,1)+MID(REPT(0,9-LEN(C956))&amp;C956,7,1)+MID("0246813579",MID(REPT(0,9-LEN(C956))&amp;C956,8,1)+1,1)+MID(REPT(0,9-LEN(C956))&amp;C956,9,1),10)=0='גליון נתונים-פנימי'!$F$2,B956='גליון נתונים-פנימי'!$D$3),TRUE,"סוג זיהוי או מספר ת.ז לא תקינים")</f>
        <v>סוג זיהוי או מספר ת.ז לא תקינים</v>
      </c>
      <c r="M956" s="12" t="str">
        <f>IF(OR(I956='גליון נתונים-פנימי'!$F$2,J956='גליון נתונים-פנימי'!$F$2),"","סוג או מס' זיהוי אינם תקינים")</f>
        <v>סוג או מס' זיהוי אינם תקינים</v>
      </c>
      <c r="N956" s="12" t="b">
        <f t="shared" si="44"/>
        <v>0</v>
      </c>
      <c r="O956" s="12" t="b">
        <f t="shared" si="44"/>
        <v>1</v>
      </c>
      <c r="P956" s="12" t="b">
        <f t="shared" si="45"/>
        <v>1</v>
      </c>
    </row>
    <row r="957" spans="1:16" x14ac:dyDescent="0.25">
      <c r="A957" s="12">
        <v>954</v>
      </c>
      <c r="B957" s="12"/>
      <c r="C957" s="13"/>
      <c r="D957" s="12"/>
      <c r="E957" s="12" t="s">
        <v>36</v>
      </c>
      <c r="F957" s="12"/>
      <c r="G957" s="14"/>
      <c r="H957" s="6" t="str">
        <f t="shared" si="43"/>
        <v/>
      </c>
      <c r="I957" s="12" t="str">
        <f>IF(AND(LEN(B957)&gt;0,B957='גליון נתונים-פנימי'!$D$4,LEN(C957)=8),TRUE,"סוג זיהוי או מס' דרכון לא תקין")</f>
        <v>סוג זיהוי או מס' דרכון לא תקין</v>
      </c>
      <c r="J957" s="12" t="str">
        <f>IF(AND(LEN(B957)&gt;0,B957='גליון נתונים-פנימי'!$D$3,MOD(MID(REPT(0,9-LEN(C957))&amp;C957,1,1)+MID("0246813579",MID(REPT(0,9-LEN(C957))&amp;C957,2,1)+1,1)+MID(REPT(0,9-LEN(C957))&amp;C957,3,1)+MID("0246813579",MID(REPT(0,9-LEN(C957))&amp;C957,4,1)+1,1)+MID(REPT(0,9-LEN(C957))&amp;C957,5,1)+MID("0246813579",MID(REPT(0,9-LEN(C957))&amp;C957,6,1)+1,1)+MID(REPT(0,9-LEN(C957))&amp;C957,7,1)+MID("0246813579",MID(REPT(0,9-LEN(C957))&amp;C957,8,1)+1,1)+MID(REPT(0,9-LEN(C957))&amp;C957,9,1),10)=0='גליון נתונים-פנימי'!$F$2,B957='גליון נתונים-פנימי'!$D$3),TRUE,"סוג זיהוי או מספר ת.ז לא תקינים")</f>
        <v>סוג זיהוי או מספר ת.ז לא תקינים</v>
      </c>
      <c r="M957" s="12" t="str">
        <f>IF(OR(I957='גליון נתונים-פנימי'!$F$2,J957='גליון נתונים-פנימי'!$F$2),"","סוג או מס' זיהוי אינם תקינים")</f>
        <v>סוג או מס' זיהוי אינם תקינים</v>
      </c>
      <c r="N957" s="12" t="b">
        <f t="shared" si="44"/>
        <v>0</v>
      </c>
      <c r="O957" s="12" t="b">
        <f t="shared" si="44"/>
        <v>1</v>
      </c>
      <c r="P957" s="12" t="b">
        <f t="shared" si="45"/>
        <v>1</v>
      </c>
    </row>
    <row r="958" spans="1:16" x14ac:dyDescent="0.25">
      <c r="A958" s="12">
        <v>955</v>
      </c>
      <c r="B958" s="12"/>
      <c r="C958" s="13"/>
      <c r="D958" s="12"/>
      <c r="E958" s="12"/>
      <c r="F958" s="12"/>
      <c r="G958" s="14"/>
      <c r="H958" s="6" t="str">
        <f t="shared" si="43"/>
        <v/>
      </c>
      <c r="I958" s="12" t="str">
        <f>IF(AND(LEN(B958)&gt;0,B958='גליון נתונים-פנימי'!$D$4,LEN(C958)=8),TRUE,"סוג זיהוי או מס' דרכון לא תקין")</f>
        <v>סוג זיהוי או מס' דרכון לא תקין</v>
      </c>
      <c r="J958" s="12" t="str">
        <f>IF(AND(LEN(B958)&gt;0,B958='גליון נתונים-פנימי'!$D$3,MOD(MID(REPT(0,9-LEN(C958))&amp;C958,1,1)+MID("0246813579",MID(REPT(0,9-LEN(C958))&amp;C958,2,1)+1,1)+MID(REPT(0,9-LEN(C958))&amp;C958,3,1)+MID("0246813579",MID(REPT(0,9-LEN(C958))&amp;C958,4,1)+1,1)+MID(REPT(0,9-LEN(C958))&amp;C958,5,1)+MID("0246813579",MID(REPT(0,9-LEN(C958))&amp;C958,6,1)+1,1)+MID(REPT(0,9-LEN(C958))&amp;C958,7,1)+MID("0246813579",MID(REPT(0,9-LEN(C958))&amp;C958,8,1)+1,1)+MID(REPT(0,9-LEN(C958))&amp;C958,9,1),10)=0='גליון נתונים-פנימי'!$F$2,B958='גליון נתונים-פנימי'!$D$3),TRUE,"סוג זיהוי או מספר ת.ז לא תקינים")</f>
        <v>סוג זיהוי או מספר ת.ז לא תקינים</v>
      </c>
      <c r="M958" s="12" t="str">
        <f>IF(OR(I958='גליון נתונים-פנימי'!$F$2,J958='גליון נתונים-פנימי'!$F$2),"","סוג או מס' זיהוי אינם תקינים")</f>
        <v>סוג או מס' זיהוי אינם תקינים</v>
      </c>
      <c r="N958" s="12" t="b">
        <f t="shared" si="44"/>
        <v>0</v>
      </c>
      <c r="O958" s="12" t="b">
        <f t="shared" si="44"/>
        <v>0</v>
      </c>
      <c r="P958" s="12" t="b">
        <f t="shared" si="45"/>
        <v>1</v>
      </c>
    </row>
    <row r="959" spans="1:16" x14ac:dyDescent="0.25">
      <c r="A959" s="12">
        <v>956</v>
      </c>
      <c r="B959" s="12"/>
      <c r="C959" s="13"/>
      <c r="D959" s="12"/>
      <c r="E959" s="12"/>
      <c r="F959" s="12"/>
      <c r="G959" s="14"/>
      <c r="H959" s="6" t="str">
        <f t="shared" si="43"/>
        <v/>
      </c>
      <c r="I959" s="12" t="str">
        <f>IF(AND(LEN(B959)&gt;0,B959='גליון נתונים-פנימי'!$D$4,LEN(C959)=8),TRUE,"סוג זיהוי או מס' דרכון לא תקין")</f>
        <v>סוג זיהוי או מס' דרכון לא תקין</v>
      </c>
      <c r="J959" s="12" t="str">
        <f>IF(AND(LEN(B959)&gt;0,B959='גליון נתונים-פנימי'!$D$3,MOD(MID(REPT(0,9-LEN(C959))&amp;C959,1,1)+MID("0246813579",MID(REPT(0,9-LEN(C959))&amp;C959,2,1)+1,1)+MID(REPT(0,9-LEN(C959))&amp;C959,3,1)+MID("0246813579",MID(REPT(0,9-LEN(C959))&amp;C959,4,1)+1,1)+MID(REPT(0,9-LEN(C959))&amp;C959,5,1)+MID("0246813579",MID(REPT(0,9-LEN(C959))&amp;C959,6,1)+1,1)+MID(REPT(0,9-LEN(C959))&amp;C959,7,1)+MID("0246813579",MID(REPT(0,9-LEN(C959))&amp;C959,8,1)+1,1)+MID(REPT(0,9-LEN(C959))&amp;C959,9,1),10)=0='גליון נתונים-פנימי'!$F$2,B959='גליון נתונים-פנימי'!$D$3),TRUE,"סוג זיהוי או מספר ת.ז לא תקינים")</f>
        <v>סוג זיהוי או מספר ת.ז לא תקינים</v>
      </c>
      <c r="M959" s="12" t="str">
        <f>IF(OR(I959='גליון נתונים-פנימי'!$F$2,J959='גליון נתונים-פנימי'!$F$2),"","סוג או מס' זיהוי אינם תקינים")</f>
        <v>סוג או מס' זיהוי אינם תקינים</v>
      </c>
      <c r="N959" s="12" t="b">
        <f t="shared" si="44"/>
        <v>0</v>
      </c>
      <c r="O959" s="12" t="b">
        <f t="shared" si="44"/>
        <v>0</v>
      </c>
      <c r="P959" s="12" t="b">
        <f t="shared" si="45"/>
        <v>1</v>
      </c>
    </row>
    <row r="960" spans="1:16" x14ac:dyDescent="0.25">
      <c r="A960" s="12">
        <v>957</v>
      </c>
      <c r="B960" s="12"/>
      <c r="C960" s="13"/>
      <c r="D960" s="12"/>
      <c r="E960" s="12"/>
      <c r="F960" s="12"/>
      <c r="G960" s="14"/>
      <c r="H960" s="6" t="str">
        <f t="shared" si="43"/>
        <v/>
      </c>
      <c r="I960" s="12" t="str">
        <f>IF(AND(LEN(B960)&gt;0,B960='גליון נתונים-פנימי'!$D$4,LEN(C960)=8),TRUE,"סוג זיהוי או מס' דרכון לא תקין")</f>
        <v>סוג זיהוי או מס' דרכון לא תקין</v>
      </c>
      <c r="J960" s="12" t="str">
        <f>IF(AND(LEN(B960)&gt;0,B960='גליון נתונים-פנימי'!$D$3,MOD(MID(REPT(0,9-LEN(C960))&amp;C960,1,1)+MID("0246813579",MID(REPT(0,9-LEN(C960))&amp;C960,2,1)+1,1)+MID(REPT(0,9-LEN(C960))&amp;C960,3,1)+MID("0246813579",MID(REPT(0,9-LEN(C960))&amp;C960,4,1)+1,1)+MID(REPT(0,9-LEN(C960))&amp;C960,5,1)+MID("0246813579",MID(REPT(0,9-LEN(C960))&amp;C960,6,1)+1,1)+MID(REPT(0,9-LEN(C960))&amp;C960,7,1)+MID("0246813579",MID(REPT(0,9-LEN(C960))&amp;C960,8,1)+1,1)+MID(REPT(0,9-LEN(C960))&amp;C960,9,1),10)=0='גליון נתונים-פנימי'!$F$2,B960='גליון נתונים-פנימי'!$D$3),TRUE,"סוג זיהוי או מספר ת.ז לא תקינים")</f>
        <v>סוג זיהוי או מספר ת.ז לא תקינים</v>
      </c>
      <c r="M960" s="12" t="str">
        <f>IF(OR(I960='גליון נתונים-פנימי'!$F$2,J960='גליון נתונים-פנימי'!$F$2),"","סוג או מס' זיהוי אינם תקינים")</f>
        <v>סוג או מס' זיהוי אינם תקינים</v>
      </c>
      <c r="N960" s="12" t="b">
        <f t="shared" si="44"/>
        <v>0</v>
      </c>
      <c r="O960" s="12" t="b">
        <f t="shared" si="44"/>
        <v>0</v>
      </c>
      <c r="P960" s="12" t="b">
        <f t="shared" si="45"/>
        <v>1</v>
      </c>
    </row>
    <row r="961" spans="1:16" x14ac:dyDescent="0.25">
      <c r="A961" s="12">
        <v>958</v>
      </c>
      <c r="B961" s="12"/>
      <c r="C961" s="13"/>
      <c r="D961" s="12"/>
      <c r="E961" s="12"/>
      <c r="F961" s="12"/>
      <c r="G961" s="14"/>
      <c r="H961" s="6" t="str">
        <f t="shared" si="43"/>
        <v/>
      </c>
      <c r="I961" s="12" t="str">
        <f>IF(AND(LEN(B961)&gt;0,B961='גליון נתונים-פנימי'!$D$4,LEN(C961)=8),TRUE,"סוג זיהוי או מס' דרכון לא תקין")</f>
        <v>סוג זיהוי או מס' דרכון לא תקין</v>
      </c>
      <c r="J961" s="12" t="str">
        <f>IF(AND(LEN(B961)&gt;0,B961='גליון נתונים-פנימי'!$D$3,MOD(MID(REPT(0,9-LEN(C961))&amp;C961,1,1)+MID("0246813579",MID(REPT(0,9-LEN(C961))&amp;C961,2,1)+1,1)+MID(REPT(0,9-LEN(C961))&amp;C961,3,1)+MID("0246813579",MID(REPT(0,9-LEN(C961))&amp;C961,4,1)+1,1)+MID(REPT(0,9-LEN(C961))&amp;C961,5,1)+MID("0246813579",MID(REPT(0,9-LEN(C961))&amp;C961,6,1)+1,1)+MID(REPT(0,9-LEN(C961))&amp;C961,7,1)+MID("0246813579",MID(REPT(0,9-LEN(C961))&amp;C961,8,1)+1,1)+MID(REPT(0,9-LEN(C961))&amp;C961,9,1),10)=0='גליון נתונים-פנימי'!$F$2,B961='גליון נתונים-פנימי'!$D$3),TRUE,"סוג זיהוי או מספר ת.ז לא תקינים")</f>
        <v>סוג זיהוי או מספר ת.ז לא תקינים</v>
      </c>
      <c r="M961" s="12" t="str">
        <f>IF(OR(I961='גליון נתונים-פנימי'!$F$2,J961='גליון נתונים-פנימי'!$F$2),"","סוג או מס' זיהוי אינם תקינים")</f>
        <v>סוג או מס' זיהוי אינם תקינים</v>
      </c>
      <c r="N961" s="12" t="b">
        <f t="shared" si="44"/>
        <v>0</v>
      </c>
      <c r="O961" s="12" t="b">
        <f t="shared" si="44"/>
        <v>0</v>
      </c>
      <c r="P961" s="12" t="b">
        <f t="shared" si="45"/>
        <v>1</v>
      </c>
    </row>
    <row r="962" spans="1:16" x14ac:dyDescent="0.25">
      <c r="A962" s="12">
        <v>959</v>
      </c>
      <c r="B962" s="12"/>
      <c r="C962" s="13"/>
      <c r="D962" s="12"/>
      <c r="E962" s="12"/>
      <c r="F962" s="12"/>
      <c r="G962" s="14"/>
      <c r="H962" s="6" t="str">
        <f t="shared" si="43"/>
        <v/>
      </c>
      <c r="I962" s="12" t="str">
        <f>IF(AND(LEN(B962)&gt;0,B962='גליון נתונים-פנימי'!$D$4,LEN(C962)=8),TRUE,"סוג זיהוי או מס' דרכון לא תקין")</f>
        <v>סוג זיהוי או מס' דרכון לא תקין</v>
      </c>
      <c r="J962" s="12" t="str">
        <f>IF(AND(LEN(B962)&gt;0,B962='גליון נתונים-פנימי'!$D$3,MOD(MID(REPT(0,9-LEN(C962))&amp;C962,1,1)+MID("0246813579",MID(REPT(0,9-LEN(C962))&amp;C962,2,1)+1,1)+MID(REPT(0,9-LEN(C962))&amp;C962,3,1)+MID("0246813579",MID(REPT(0,9-LEN(C962))&amp;C962,4,1)+1,1)+MID(REPT(0,9-LEN(C962))&amp;C962,5,1)+MID("0246813579",MID(REPT(0,9-LEN(C962))&amp;C962,6,1)+1,1)+MID(REPT(0,9-LEN(C962))&amp;C962,7,1)+MID("0246813579",MID(REPT(0,9-LEN(C962))&amp;C962,8,1)+1,1)+MID(REPT(0,9-LEN(C962))&amp;C962,9,1),10)=0='גליון נתונים-פנימי'!$F$2,B962='גליון נתונים-פנימי'!$D$3),TRUE,"סוג זיהוי או מספר ת.ז לא תקינים")</f>
        <v>סוג זיהוי או מספר ת.ז לא תקינים</v>
      </c>
      <c r="M962" s="12" t="str">
        <f>IF(OR(I962='גליון נתונים-פנימי'!$F$2,J962='גליון נתונים-פנימי'!$F$2),"","סוג או מס' זיהוי אינם תקינים")</f>
        <v>סוג או מס' זיהוי אינם תקינים</v>
      </c>
      <c r="N962" s="12" t="b">
        <f t="shared" si="44"/>
        <v>0</v>
      </c>
      <c r="O962" s="12" t="b">
        <f t="shared" si="44"/>
        <v>0</v>
      </c>
      <c r="P962" s="12" t="b">
        <f t="shared" si="45"/>
        <v>1</v>
      </c>
    </row>
    <row r="963" spans="1:16" x14ac:dyDescent="0.25">
      <c r="A963" s="12">
        <v>960</v>
      </c>
      <c r="B963" s="12"/>
      <c r="C963" s="13"/>
      <c r="D963" s="12"/>
      <c r="E963" s="12"/>
      <c r="F963" s="12"/>
      <c r="G963" s="14"/>
      <c r="H963" s="6" t="str">
        <f t="shared" si="43"/>
        <v/>
      </c>
      <c r="I963" s="12" t="str">
        <f>IF(AND(LEN(B963)&gt;0,B963='גליון נתונים-פנימי'!$D$4,LEN(C963)=8),TRUE,"סוג זיהוי או מס' דרכון לא תקין")</f>
        <v>סוג זיהוי או מס' דרכון לא תקין</v>
      </c>
      <c r="J963" s="12" t="str">
        <f>IF(AND(LEN(B963)&gt;0,B963='גליון נתונים-פנימי'!$D$3,MOD(MID(REPT(0,9-LEN(C963))&amp;C963,1,1)+MID("0246813579",MID(REPT(0,9-LEN(C963))&amp;C963,2,1)+1,1)+MID(REPT(0,9-LEN(C963))&amp;C963,3,1)+MID("0246813579",MID(REPT(0,9-LEN(C963))&amp;C963,4,1)+1,1)+MID(REPT(0,9-LEN(C963))&amp;C963,5,1)+MID("0246813579",MID(REPT(0,9-LEN(C963))&amp;C963,6,1)+1,1)+MID(REPT(0,9-LEN(C963))&amp;C963,7,1)+MID("0246813579",MID(REPT(0,9-LEN(C963))&amp;C963,8,1)+1,1)+MID(REPT(0,9-LEN(C963))&amp;C963,9,1),10)=0='גליון נתונים-פנימי'!$F$2,B963='גליון נתונים-פנימי'!$D$3),TRUE,"סוג זיהוי או מספר ת.ז לא תקינים")</f>
        <v>סוג זיהוי או מספר ת.ז לא תקינים</v>
      </c>
      <c r="M963" s="12" t="str">
        <f>IF(OR(I963='גליון נתונים-פנימי'!$F$2,J963='גליון נתונים-פנימי'!$F$2),"","סוג או מס' זיהוי אינם תקינים")</f>
        <v>סוג או מס' זיהוי אינם תקינים</v>
      </c>
      <c r="N963" s="12" t="b">
        <f t="shared" si="44"/>
        <v>0</v>
      </c>
      <c r="O963" s="12" t="b">
        <f t="shared" si="44"/>
        <v>0</v>
      </c>
      <c r="P963" s="12" t="b">
        <f t="shared" si="45"/>
        <v>1</v>
      </c>
    </row>
    <row r="964" spans="1:16" x14ac:dyDescent="0.25">
      <c r="A964" s="12">
        <v>961</v>
      </c>
      <c r="B964" s="12"/>
      <c r="C964" s="13"/>
      <c r="D964" s="12"/>
      <c r="E964" s="12"/>
      <c r="F964" s="12"/>
      <c r="G964" s="14"/>
      <c r="H964" s="6" t="str">
        <f t="shared" si="43"/>
        <v/>
      </c>
      <c r="I964" s="12" t="str">
        <f>IF(AND(LEN(B964)&gt;0,B964='גליון נתונים-פנימי'!$D$4,LEN(C964)=8),TRUE,"סוג זיהוי או מס' דרכון לא תקין")</f>
        <v>סוג זיהוי או מס' דרכון לא תקין</v>
      </c>
      <c r="J964" s="12" t="str">
        <f>IF(AND(LEN(B964)&gt;0,B964='גליון נתונים-פנימי'!$D$3,MOD(MID(REPT(0,9-LEN(C964))&amp;C964,1,1)+MID("0246813579",MID(REPT(0,9-LEN(C964))&amp;C964,2,1)+1,1)+MID(REPT(0,9-LEN(C964))&amp;C964,3,1)+MID("0246813579",MID(REPT(0,9-LEN(C964))&amp;C964,4,1)+1,1)+MID(REPT(0,9-LEN(C964))&amp;C964,5,1)+MID("0246813579",MID(REPT(0,9-LEN(C964))&amp;C964,6,1)+1,1)+MID(REPT(0,9-LEN(C964))&amp;C964,7,1)+MID("0246813579",MID(REPT(0,9-LEN(C964))&amp;C964,8,1)+1,1)+MID(REPT(0,9-LEN(C964))&amp;C964,9,1),10)=0='גליון נתונים-פנימי'!$F$2,B964='גליון נתונים-פנימי'!$D$3),TRUE,"סוג זיהוי או מספר ת.ז לא תקינים")</f>
        <v>סוג זיהוי או מספר ת.ז לא תקינים</v>
      </c>
      <c r="M964" s="12" t="str">
        <f>IF(OR(I964='גליון נתונים-פנימי'!$F$2,J964='גליון נתונים-פנימי'!$F$2),"","סוג או מס' זיהוי אינם תקינים")</f>
        <v>סוג או מס' זיהוי אינם תקינים</v>
      </c>
      <c r="N964" s="12" t="b">
        <f t="shared" si="44"/>
        <v>0</v>
      </c>
      <c r="O964" s="12" t="b">
        <f t="shared" si="44"/>
        <v>0</v>
      </c>
      <c r="P964" s="12" t="b">
        <f t="shared" si="45"/>
        <v>1</v>
      </c>
    </row>
    <row r="965" spans="1:16" x14ac:dyDescent="0.25">
      <c r="A965" s="12">
        <v>962</v>
      </c>
      <c r="B965" s="12"/>
      <c r="C965" s="13"/>
      <c r="D965" s="12"/>
      <c r="E965" s="12"/>
      <c r="F965" s="12"/>
      <c r="G965" s="14"/>
      <c r="H965" s="6" t="str">
        <f t="shared" ref="H965:H1006" si="46">IF(C965="","",M965)</f>
        <v/>
      </c>
      <c r="I965" s="12" t="str">
        <f>IF(AND(LEN(B965)&gt;0,B965='גליון נתונים-פנימי'!$D$4,LEN(C965)=8),TRUE,"סוג זיהוי או מס' דרכון לא תקין")</f>
        <v>סוג זיהוי או מס' דרכון לא תקין</v>
      </c>
      <c r="J965" s="12" t="str">
        <f>IF(AND(LEN(B965)&gt;0,B965='גליון נתונים-פנימי'!$D$3,MOD(MID(REPT(0,9-LEN(C965))&amp;C965,1,1)+MID("0246813579",MID(REPT(0,9-LEN(C965))&amp;C965,2,1)+1,1)+MID(REPT(0,9-LEN(C965))&amp;C965,3,1)+MID("0246813579",MID(REPT(0,9-LEN(C965))&amp;C965,4,1)+1,1)+MID(REPT(0,9-LEN(C965))&amp;C965,5,1)+MID("0246813579",MID(REPT(0,9-LEN(C965))&amp;C965,6,1)+1,1)+MID(REPT(0,9-LEN(C965))&amp;C965,7,1)+MID("0246813579",MID(REPT(0,9-LEN(C965))&amp;C965,8,1)+1,1)+MID(REPT(0,9-LEN(C965))&amp;C965,9,1),10)=0='גליון נתונים-פנימי'!$F$2,B965='גליון נתונים-פנימי'!$D$3),TRUE,"סוג זיהוי או מספר ת.ז לא תקינים")</f>
        <v>סוג זיהוי או מספר ת.ז לא תקינים</v>
      </c>
      <c r="M965" s="12" t="str">
        <f>IF(OR(I965='גליון נתונים-פנימי'!$F$2,J965='גליון נתונים-פנימי'!$F$2),"","סוג או מס' זיהוי אינם תקינים")</f>
        <v>סוג או מס' זיהוי אינם תקינים</v>
      </c>
      <c r="N965" s="12" t="b">
        <f t="shared" ref="N965:O1006" si="47">IF(ISTEXT(D965),TRUE,FALSE)</f>
        <v>0</v>
      </c>
      <c r="O965" s="12" t="b">
        <f t="shared" si="47"/>
        <v>0</v>
      </c>
      <c r="P965" s="12" t="b">
        <f t="shared" ref="P965:P1006" si="48">IF(LEN(G965)&lt;11,TRUE,FALSE)</f>
        <v>1</v>
      </c>
    </row>
    <row r="966" spans="1:16" x14ac:dyDescent="0.25">
      <c r="A966" s="12">
        <v>963</v>
      </c>
      <c r="B966" s="12"/>
      <c r="C966" s="13"/>
      <c r="D966" s="12"/>
      <c r="E966" s="12"/>
      <c r="F966" s="12"/>
      <c r="G966" s="14"/>
      <c r="H966" s="6" t="str">
        <f t="shared" si="46"/>
        <v/>
      </c>
      <c r="I966" s="12" t="str">
        <f>IF(AND(LEN(B966)&gt;0,B966='גליון נתונים-פנימי'!$D$4,LEN(C966)=8),TRUE,"סוג זיהוי או מס' דרכון לא תקין")</f>
        <v>סוג זיהוי או מס' דרכון לא תקין</v>
      </c>
      <c r="J966" s="12" t="str">
        <f>IF(AND(LEN(B966)&gt;0,B966='גליון נתונים-פנימי'!$D$3,MOD(MID(REPT(0,9-LEN(C966))&amp;C966,1,1)+MID("0246813579",MID(REPT(0,9-LEN(C966))&amp;C966,2,1)+1,1)+MID(REPT(0,9-LEN(C966))&amp;C966,3,1)+MID("0246813579",MID(REPT(0,9-LEN(C966))&amp;C966,4,1)+1,1)+MID(REPT(0,9-LEN(C966))&amp;C966,5,1)+MID("0246813579",MID(REPT(0,9-LEN(C966))&amp;C966,6,1)+1,1)+MID(REPT(0,9-LEN(C966))&amp;C966,7,1)+MID("0246813579",MID(REPT(0,9-LEN(C966))&amp;C966,8,1)+1,1)+MID(REPT(0,9-LEN(C966))&amp;C966,9,1),10)=0='גליון נתונים-פנימי'!$F$2,B966='גליון נתונים-פנימי'!$D$3),TRUE,"סוג זיהוי או מספר ת.ז לא תקינים")</f>
        <v>סוג זיהוי או מספר ת.ז לא תקינים</v>
      </c>
      <c r="M966" s="12" t="str">
        <f>IF(OR(I966='גליון נתונים-פנימי'!$F$2,J966='גליון נתונים-פנימי'!$F$2),"","סוג או מס' זיהוי אינם תקינים")</f>
        <v>סוג או מס' זיהוי אינם תקינים</v>
      </c>
      <c r="N966" s="12" t="b">
        <f t="shared" si="47"/>
        <v>0</v>
      </c>
      <c r="O966" s="12" t="b">
        <f t="shared" si="47"/>
        <v>0</v>
      </c>
      <c r="P966" s="12" t="b">
        <f t="shared" si="48"/>
        <v>1</v>
      </c>
    </row>
    <row r="967" spans="1:16" x14ac:dyDescent="0.25">
      <c r="A967" s="12">
        <v>964</v>
      </c>
      <c r="B967" s="12"/>
      <c r="C967" s="13"/>
      <c r="D967" s="12"/>
      <c r="E967" s="12"/>
      <c r="F967" s="12"/>
      <c r="G967" s="14"/>
      <c r="H967" s="6" t="str">
        <f t="shared" si="46"/>
        <v/>
      </c>
      <c r="I967" s="12" t="str">
        <f>IF(AND(LEN(B967)&gt;0,B967='גליון נתונים-פנימי'!$D$4,LEN(C967)=8),TRUE,"סוג זיהוי או מס' דרכון לא תקין")</f>
        <v>סוג זיהוי או מס' דרכון לא תקין</v>
      </c>
      <c r="J967" s="12" t="str">
        <f>IF(AND(LEN(B967)&gt;0,B967='גליון נתונים-פנימי'!$D$3,MOD(MID(REPT(0,9-LEN(C967))&amp;C967,1,1)+MID("0246813579",MID(REPT(0,9-LEN(C967))&amp;C967,2,1)+1,1)+MID(REPT(0,9-LEN(C967))&amp;C967,3,1)+MID("0246813579",MID(REPT(0,9-LEN(C967))&amp;C967,4,1)+1,1)+MID(REPT(0,9-LEN(C967))&amp;C967,5,1)+MID("0246813579",MID(REPT(0,9-LEN(C967))&amp;C967,6,1)+1,1)+MID(REPT(0,9-LEN(C967))&amp;C967,7,1)+MID("0246813579",MID(REPT(0,9-LEN(C967))&amp;C967,8,1)+1,1)+MID(REPT(0,9-LEN(C967))&amp;C967,9,1),10)=0='גליון נתונים-פנימי'!$F$2,B967='גליון נתונים-פנימי'!$D$3),TRUE,"סוג זיהוי או מספר ת.ז לא תקינים")</f>
        <v>סוג זיהוי או מספר ת.ז לא תקינים</v>
      </c>
      <c r="M967" s="12" t="str">
        <f>IF(OR(I967='גליון נתונים-פנימי'!$F$2,J967='גליון נתונים-פנימי'!$F$2),"","סוג או מס' זיהוי אינם תקינים")</f>
        <v>סוג או מס' זיהוי אינם תקינים</v>
      </c>
      <c r="N967" s="12" t="b">
        <f t="shared" si="47"/>
        <v>0</v>
      </c>
      <c r="O967" s="12" t="b">
        <f t="shared" si="47"/>
        <v>0</v>
      </c>
      <c r="P967" s="12" t="b">
        <f t="shared" si="48"/>
        <v>1</v>
      </c>
    </row>
    <row r="968" spans="1:16" x14ac:dyDescent="0.25">
      <c r="A968" s="12">
        <v>965</v>
      </c>
      <c r="B968" s="12"/>
      <c r="C968" s="13"/>
      <c r="D968" s="12"/>
      <c r="E968" s="12"/>
      <c r="F968" s="12"/>
      <c r="G968" s="14"/>
      <c r="H968" s="6" t="str">
        <f t="shared" si="46"/>
        <v/>
      </c>
      <c r="I968" s="12" t="str">
        <f>IF(AND(LEN(B968)&gt;0,B968='גליון נתונים-פנימי'!$D$4,LEN(C968)=8),TRUE,"סוג זיהוי או מס' דרכון לא תקין")</f>
        <v>סוג זיהוי או מס' דרכון לא תקין</v>
      </c>
      <c r="J968" s="12" t="str">
        <f>IF(AND(LEN(B968)&gt;0,B968='גליון נתונים-פנימי'!$D$3,MOD(MID(REPT(0,9-LEN(C968))&amp;C968,1,1)+MID("0246813579",MID(REPT(0,9-LEN(C968))&amp;C968,2,1)+1,1)+MID(REPT(0,9-LEN(C968))&amp;C968,3,1)+MID("0246813579",MID(REPT(0,9-LEN(C968))&amp;C968,4,1)+1,1)+MID(REPT(0,9-LEN(C968))&amp;C968,5,1)+MID("0246813579",MID(REPT(0,9-LEN(C968))&amp;C968,6,1)+1,1)+MID(REPT(0,9-LEN(C968))&amp;C968,7,1)+MID("0246813579",MID(REPT(0,9-LEN(C968))&amp;C968,8,1)+1,1)+MID(REPT(0,9-LEN(C968))&amp;C968,9,1),10)=0='גליון נתונים-פנימי'!$F$2,B968='גליון נתונים-פנימי'!$D$3),TRUE,"סוג זיהוי או מספר ת.ז לא תקינים")</f>
        <v>סוג זיהוי או מספר ת.ז לא תקינים</v>
      </c>
      <c r="M968" s="12" t="str">
        <f>IF(OR(I968='גליון נתונים-פנימי'!$F$2,J968='גליון נתונים-פנימי'!$F$2),"","סוג או מס' זיהוי אינם תקינים")</f>
        <v>סוג או מס' זיהוי אינם תקינים</v>
      </c>
      <c r="N968" s="12" t="b">
        <f t="shared" si="47"/>
        <v>0</v>
      </c>
      <c r="O968" s="12" t="b">
        <f t="shared" si="47"/>
        <v>0</v>
      </c>
      <c r="P968" s="12" t="b">
        <f t="shared" si="48"/>
        <v>1</v>
      </c>
    </row>
    <row r="969" spans="1:16" x14ac:dyDescent="0.25">
      <c r="A969" s="12">
        <v>966</v>
      </c>
      <c r="B969" s="12"/>
      <c r="C969" s="13"/>
      <c r="D969" s="12"/>
      <c r="E969" s="12"/>
      <c r="F969" s="12"/>
      <c r="G969" s="14"/>
      <c r="H969" s="6" t="str">
        <f t="shared" si="46"/>
        <v/>
      </c>
      <c r="I969" s="12" t="str">
        <f>IF(AND(LEN(B969)&gt;0,B969='גליון נתונים-פנימי'!$D$4,LEN(C969)=8),TRUE,"סוג זיהוי או מס' דרכון לא תקין")</f>
        <v>סוג זיהוי או מס' דרכון לא תקין</v>
      </c>
      <c r="J969" s="12" t="str">
        <f>IF(AND(LEN(B969)&gt;0,B969='גליון נתונים-פנימי'!$D$3,MOD(MID(REPT(0,9-LEN(C969))&amp;C969,1,1)+MID("0246813579",MID(REPT(0,9-LEN(C969))&amp;C969,2,1)+1,1)+MID(REPT(0,9-LEN(C969))&amp;C969,3,1)+MID("0246813579",MID(REPT(0,9-LEN(C969))&amp;C969,4,1)+1,1)+MID(REPT(0,9-LEN(C969))&amp;C969,5,1)+MID("0246813579",MID(REPT(0,9-LEN(C969))&amp;C969,6,1)+1,1)+MID(REPT(0,9-LEN(C969))&amp;C969,7,1)+MID("0246813579",MID(REPT(0,9-LEN(C969))&amp;C969,8,1)+1,1)+MID(REPT(0,9-LEN(C969))&amp;C969,9,1),10)=0='גליון נתונים-פנימי'!$F$2,B969='גליון נתונים-פנימי'!$D$3),TRUE,"סוג זיהוי או מספר ת.ז לא תקינים")</f>
        <v>סוג זיהוי או מספר ת.ז לא תקינים</v>
      </c>
      <c r="M969" s="12" t="str">
        <f>IF(OR(I969='גליון נתונים-פנימי'!$F$2,J969='גליון נתונים-פנימי'!$F$2),"","סוג או מס' זיהוי אינם תקינים")</f>
        <v>סוג או מס' זיהוי אינם תקינים</v>
      </c>
      <c r="N969" s="12" t="b">
        <f t="shared" si="47"/>
        <v>0</v>
      </c>
      <c r="O969" s="12" t="b">
        <f t="shared" si="47"/>
        <v>0</v>
      </c>
      <c r="P969" s="12" t="b">
        <f t="shared" si="48"/>
        <v>1</v>
      </c>
    </row>
    <row r="970" spans="1:16" x14ac:dyDescent="0.25">
      <c r="A970" s="12">
        <v>967</v>
      </c>
      <c r="B970" s="12"/>
      <c r="C970" s="13"/>
      <c r="D970" s="12"/>
      <c r="E970" s="12"/>
      <c r="F970" s="12"/>
      <c r="G970" s="14"/>
      <c r="H970" s="6" t="str">
        <f t="shared" si="46"/>
        <v/>
      </c>
      <c r="I970" s="12" t="str">
        <f>IF(AND(LEN(B970)&gt;0,B970='גליון נתונים-פנימי'!$D$4,LEN(C970)=8),TRUE,"סוג זיהוי או מס' דרכון לא תקין")</f>
        <v>סוג זיהוי או מס' דרכון לא תקין</v>
      </c>
      <c r="J970" s="12" t="str">
        <f>IF(AND(LEN(B970)&gt;0,B970='גליון נתונים-פנימי'!$D$3,MOD(MID(REPT(0,9-LEN(C970))&amp;C970,1,1)+MID("0246813579",MID(REPT(0,9-LEN(C970))&amp;C970,2,1)+1,1)+MID(REPT(0,9-LEN(C970))&amp;C970,3,1)+MID("0246813579",MID(REPT(0,9-LEN(C970))&amp;C970,4,1)+1,1)+MID(REPT(0,9-LEN(C970))&amp;C970,5,1)+MID("0246813579",MID(REPT(0,9-LEN(C970))&amp;C970,6,1)+1,1)+MID(REPT(0,9-LEN(C970))&amp;C970,7,1)+MID("0246813579",MID(REPT(0,9-LEN(C970))&amp;C970,8,1)+1,1)+MID(REPT(0,9-LEN(C970))&amp;C970,9,1),10)=0='גליון נתונים-פנימי'!$F$2,B970='גליון נתונים-פנימי'!$D$3),TRUE,"סוג זיהוי או מספר ת.ז לא תקינים")</f>
        <v>סוג זיהוי או מספר ת.ז לא תקינים</v>
      </c>
      <c r="M970" s="12" t="str">
        <f>IF(OR(I970='גליון נתונים-פנימי'!$F$2,J970='גליון נתונים-פנימי'!$F$2),"","סוג או מס' זיהוי אינם תקינים")</f>
        <v>סוג או מס' זיהוי אינם תקינים</v>
      </c>
      <c r="N970" s="12" t="b">
        <f t="shared" si="47"/>
        <v>0</v>
      </c>
      <c r="O970" s="12" t="b">
        <f t="shared" si="47"/>
        <v>0</v>
      </c>
      <c r="P970" s="12" t="b">
        <f t="shared" si="48"/>
        <v>1</v>
      </c>
    </row>
    <row r="971" spans="1:16" x14ac:dyDescent="0.25">
      <c r="A971" s="12">
        <v>968</v>
      </c>
      <c r="B971" s="12"/>
      <c r="C971" s="13"/>
      <c r="D971" s="12"/>
      <c r="E971" s="12"/>
      <c r="F971" s="12"/>
      <c r="G971" s="14"/>
      <c r="H971" s="6" t="str">
        <f t="shared" si="46"/>
        <v/>
      </c>
      <c r="I971" s="12" t="str">
        <f>IF(AND(LEN(B971)&gt;0,B971='גליון נתונים-פנימי'!$D$4,LEN(C971)=8),TRUE,"סוג זיהוי או מס' דרכון לא תקין")</f>
        <v>סוג זיהוי או מס' דרכון לא תקין</v>
      </c>
      <c r="J971" s="12" t="str">
        <f>IF(AND(LEN(B971)&gt;0,B971='גליון נתונים-פנימי'!$D$3,MOD(MID(REPT(0,9-LEN(C971))&amp;C971,1,1)+MID("0246813579",MID(REPT(0,9-LEN(C971))&amp;C971,2,1)+1,1)+MID(REPT(0,9-LEN(C971))&amp;C971,3,1)+MID("0246813579",MID(REPT(0,9-LEN(C971))&amp;C971,4,1)+1,1)+MID(REPT(0,9-LEN(C971))&amp;C971,5,1)+MID("0246813579",MID(REPT(0,9-LEN(C971))&amp;C971,6,1)+1,1)+MID(REPT(0,9-LEN(C971))&amp;C971,7,1)+MID("0246813579",MID(REPT(0,9-LEN(C971))&amp;C971,8,1)+1,1)+MID(REPT(0,9-LEN(C971))&amp;C971,9,1),10)=0='גליון נתונים-פנימי'!$F$2,B971='גליון נתונים-פנימי'!$D$3),TRUE,"סוג זיהוי או מספר ת.ז לא תקינים")</f>
        <v>סוג זיהוי או מספר ת.ז לא תקינים</v>
      </c>
      <c r="M971" s="12" t="str">
        <f>IF(OR(I971='גליון נתונים-פנימי'!$F$2,J971='גליון נתונים-פנימי'!$F$2),"","סוג או מס' זיהוי אינם תקינים")</f>
        <v>סוג או מס' זיהוי אינם תקינים</v>
      </c>
      <c r="N971" s="12" t="b">
        <f t="shared" si="47"/>
        <v>0</v>
      </c>
      <c r="O971" s="12" t="b">
        <f t="shared" si="47"/>
        <v>0</v>
      </c>
      <c r="P971" s="12" t="b">
        <f t="shared" si="48"/>
        <v>1</v>
      </c>
    </row>
    <row r="972" spans="1:16" x14ac:dyDescent="0.25">
      <c r="A972" s="12">
        <v>969</v>
      </c>
      <c r="B972" s="12"/>
      <c r="C972" s="13"/>
      <c r="D972" s="12"/>
      <c r="E972" s="12"/>
      <c r="F972" s="12"/>
      <c r="G972" s="14"/>
      <c r="H972" s="6" t="str">
        <f t="shared" si="46"/>
        <v/>
      </c>
      <c r="I972" s="12" t="str">
        <f>IF(AND(LEN(B972)&gt;0,B972='גליון נתונים-פנימי'!$D$4,LEN(C972)=8),TRUE,"סוג זיהוי או מס' דרכון לא תקין")</f>
        <v>סוג זיהוי או מס' דרכון לא תקין</v>
      </c>
      <c r="J972" s="12" t="str">
        <f>IF(AND(LEN(B972)&gt;0,B972='גליון נתונים-פנימי'!$D$3,MOD(MID(REPT(0,9-LEN(C972))&amp;C972,1,1)+MID("0246813579",MID(REPT(0,9-LEN(C972))&amp;C972,2,1)+1,1)+MID(REPT(0,9-LEN(C972))&amp;C972,3,1)+MID("0246813579",MID(REPT(0,9-LEN(C972))&amp;C972,4,1)+1,1)+MID(REPT(0,9-LEN(C972))&amp;C972,5,1)+MID("0246813579",MID(REPT(0,9-LEN(C972))&amp;C972,6,1)+1,1)+MID(REPT(0,9-LEN(C972))&amp;C972,7,1)+MID("0246813579",MID(REPT(0,9-LEN(C972))&amp;C972,8,1)+1,1)+MID(REPT(0,9-LEN(C972))&amp;C972,9,1),10)=0='גליון נתונים-פנימי'!$F$2,B972='גליון נתונים-פנימי'!$D$3),TRUE,"סוג זיהוי או מספר ת.ז לא תקינים")</f>
        <v>סוג זיהוי או מספר ת.ז לא תקינים</v>
      </c>
      <c r="M972" s="12" t="str">
        <f>IF(OR(I972='גליון נתונים-פנימי'!$F$2,J972='גליון נתונים-פנימי'!$F$2),"","סוג או מס' זיהוי אינם תקינים")</f>
        <v>סוג או מס' זיהוי אינם תקינים</v>
      </c>
      <c r="N972" s="12" t="b">
        <f t="shared" si="47"/>
        <v>0</v>
      </c>
      <c r="O972" s="12" t="b">
        <f t="shared" si="47"/>
        <v>0</v>
      </c>
      <c r="P972" s="12" t="b">
        <f t="shared" si="48"/>
        <v>1</v>
      </c>
    </row>
    <row r="973" spans="1:16" x14ac:dyDescent="0.25">
      <c r="A973" s="12">
        <v>970</v>
      </c>
      <c r="B973" s="12"/>
      <c r="C973" s="13"/>
      <c r="D973" s="12"/>
      <c r="E973" s="12"/>
      <c r="F973" s="12"/>
      <c r="G973" s="14"/>
      <c r="H973" s="6" t="str">
        <f t="shared" si="46"/>
        <v/>
      </c>
      <c r="I973" s="12" t="str">
        <f>IF(AND(LEN(B973)&gt;0,B973='גליון נתונים-פנימי'!$D$4,LEN(C973)=8),TRUE,"סוג זיהוי או מס' דרכון לא תקין")</f>
        <v>סוג זיהוי או מס' דרכון לא תקין</v>
      </c>
      <c r="J973" s="12" t="str">
        <f>IF(AND(LEN(B973)&gt;0,B973='גליון נתונים-פנימי'!$D$3,MOD(MID(REPT(0,9-LEN(C973))&amp;C973,1,1)+MID("0246813579",MID(REPT(0,9-LEN(C973))&amp;C973,2,1)+1,1)+MID(REPT(0,9-LEN(C973))&amp;C973,3,1)+MID("0246813579",MID(REPT(0,9-LEN(C973))&amp;C973,4,1)+1,1)+MID(REPT(0,9-LEN(C973))&amp;C973,5,1)+MID("0246813579",MID(REPT(0,9-LEN(C973))&amp;C973,6,1)+1,1)+MID(REPT(0,9-LEN(C973))&amp;C973,7,1)+MID("0246813579",MID(REPT(0,9-LEN(C973))&amp;C973,8,1)+1,1)+MID(REPT(0,9-LEN(C973))&amp;C973,9,1),10)=0='גליון נתונים-פנימי'!$F$2,B973='גליון נתונים-פנימי'!$D$3),TRUE,"סוג זיהוי או מספר ת.ז לא תקינים")</f>
        <v>סוג זיהוי או מספר ת.ז לא תקינים</v>
      </c>
      <c r="M973" s="12" t="str">
        <f>IF(OR(I973='גליון נתונים-פנימי'!$F$2,J973='גליון נתונים-פנימי'!$F$2),"","סוג או מס' זיהוי אינם תקינים")</f>
        <v>סוג או מס' זיהוי אינם תקינים</v>
      </c>
      <c r="N973" s="12" t="b">
        <f t="shared" si="47"/>
        <v>0</v>
      </c>
      <c r="O973" s="12" t="b">
        <f t="shared" si="47"/>
        <v>0</v>
      </c>
      <c r="P973" s="12" t="b">
        <f t="shared" si="48"/>
        <v>1</v>
      </c>
    </row>
    <row r="974" spans="1:16" x14ac:dyDescent="0.25">
      <c r="A974" s="12">
        <v>971</v>
      </c>
      <c r="B974" s="12"/>
      <c r="C974" s="13"/>
      <c r="D974" s="12"/>
      <c r="E974" s="12"/>
      <c r="F974" s="12"/>
      <c r="G974" s="14"/>
      <c r="H974" s="6" t="str">
        <f t="shared" si="46"/>
        <v/>
      </c>
      <c r="I974" s="12" t="str">
        <f>IF(AND(LEN(B974)&gt;0,B974='גליון נתונים-פנימי'!$D$4,LEN(C974)=8),TRUE,"סוג זיהוי או מס' דרכון לא תקין")</f>
        <v>סוג זיהוי או מס' דרכון לא תקין</v>
      </c>
      <c r="J974" s="12" t="str">
        <f>IF(AND(LEN(B974)&gt;0,B974='גליון נתונים-פנימי'!$D$3,MOD(MID(REPT(0,9-LEN(C974))&amp;C974,1,1)+MID("0246813579",MID(REPT(0,9-LEN(C974))&amp;C974,2,1)+1,1)+MID(REPT(0,9-LEN(C974))&amp;C974,3,1)+MID("0246813579",MID(REPT(0,9-LEN(C974))&amp;C974,4,1)+1,1)+MID(REPT(0,9-LEN(C974))&amp;C974,5,1)+MID("0246813579",MID(REPT(0,9-LEN(C974))&amp;C974,6,1)+1,1)+MID(REPT(0,9-LEN(C974))&amp;C974,7,1)+MID("0246813579",MID(REPT(0,9-LEN(C974))&amp;C974,8,1)+1,1)+MID(REPT(0,9-LEN(C974))&amp;C974,9,1),10)=0='גליון נתונים-פנימי'!$F$2,B974='גליון נתונים-פנימי'!$D$3),TRUE,"סוג זיהוי או מספר ת.ז לא תקינים")</f>
        <v>סוג זיהוי או מספר ת.ז לא תקינים</v>
      </c>
      <c r="M974" s="12" t="str">
        <f>IF(OR(I974='גליון נתונים-פנימי'!$F$2,J974='גליון נתונים-פנימי'!$F$2),"","סוג או מס' זיהוי אינם תקינים")</f>
        <v>סוג או מס' זיהוי אינם תקינים</v>
      </c>
      <c r="N974" s="12" t="b">
        <f t="shared" si="47"/>
        <v>0</v>
      </c>
      <c r="O974" s="12" t="b">
        <f t="shared" si="47"/>
        <v>0</v>
      </c>
      <c r="P974" s="12" t="b">
        <f t="shared" si="48"/>
        <v>1</v>
      </c>
    </row>
    <row r="975" spans="1:16" x14ac:dyDescent="0.25">
      <c r="A975" s="12">
        <v>972</v>
      </c>
      <c r="B975" s="12"/>
      <c r="C975" s="13"/>
      <c r="D975" s="12"/>
      <c r="E975" s="12"/>
      <c r="F975" s="12"/>
      <c r="G975" s="14"/>
      <c r="H975" s="6" t="str">
        <f t="shared" si="46"/>
        <v/>
      </c>
      <c r="I975" s="12" t="str">
        <f>IF(AND(LEN(B975)&gt;0,B975='גליון נתונים-פנימי'!$D$4,LEN(C975)=8),TRUE,"סוג זיהוי או מס' דרכון לא תקין")</f>
        <v>סוג זיהוי או מס' דרכון לא תקין</v>
      </c>
      <c r="J975" s="12" t="str">
        <f>IF(AND(LEN(B975)&gt;0,B975='גליון נתונים-פנימי'!$D$3,MOD(MID(REPT(0,9-LEN(C975))&amp;C975,1,1)+MID("0246813579",MID(REPT(0,9-LEN(C975))&amp;C975,2,1)+1,1)+MID(REPT(0,9-LEN(C975))&amp;C975,3,1)+MID("0246813579",MID(REPT(0,9-LEN(C975))&amp;C975,4,1)+1,1)+MID(REPT(0,9-LEN(C975))&amp;C975,5,1)+MID("0246813579",MID(REPT(0,9-LEN(C975))&amp;C975,6,1)+1,1)+MID(REPT(0,9-LEN(C975))&amp;C975,7,1)+MID("0246813579",MID(REPT(0,9-LEN(C975))&amp;C975,8,1)+1,1)+MID(REPT(0,9-LEN(C975))&amp;C975,9,1),10)=0='גליון נתונים-פנימי'!$F$2,B975='גליון נתונים-פנימי'!$D$3),TRUE,"סוג זיהוי או מספר ת.ז לא תקינים")</f>
        <v>סוג זיהוי או מספר ת.ז לא תקינים</v>
      </c>
      <c r="M975" s="12" t="str">
        <f>IF(OR(I975='גליון נתונים-פנימי'!$F$2,J975='גליון נתונים-פנימי'!$F$2),"","סוג או מס' זיהוי אינם תקינים")</f>
        <v>סוג או מס' זיהוי אינם תקינים</v>
      </c>
      <c r="N975" s="12" t="b">
        <f t="shared" si="47"/>
        <v>0</v>
      </c>
      <c r="O975" s="12" t="b">
        <f t="shared" si="47"/>
        <v>0</v>
      </c>
      <c r="P975" s="12" t="b">
        <f t="shared" si="48"/>
        <v>1</v>
      </c>
    </row>
    <row r="976" spans="1:16" x14ac:dyDescent="0.25">
      <c r="A976" s="12">
        <v>973</v>
      </c>
      <c r="B976" s="12"/>
      <c r="C976" s="13"/>
      <c r="D976" s="12"/>
      <c r="E976" s="12"/>
      <c r="F976" s="12"/>
      <c r="G976" s="14"/>
      <c r="H976" s="6" t="str">
        <f t="shared" si="46"/>
        <v/>
      </c>
      <c r="I976" s="12" t="str">
        <f>IF(AND(LEN(B976)&gt;0,B976='גליון נתונים-פנימי'!$D$4,LEN(C976)=8),TRUE,"סוג זיהוי או מס' דרכון לא תקין")</f>
        <v>סוג זיהוי או מס' דרכון לא תקין</v>
      </c>
      <c r="J976" s="12" t="str">
        <f>IF(AND(LEN(B976)&gt;0,B976='גליון נתונים-פנימי'!$D$3,MOD(MID(REPT(0,9-LEN(C976))&amp;C976,1,1)+MID("0246813579",MID(REPT(0,9-LEN(C976))&amp;C976,2,1)+1,1)+MID(REPT(0,9-LEN(C976))&amp;C976,3,1)+MID("0246813579",MID(REPT(0,9-LEN(C976))&amp;C976,4,1)+1,1)+MID(REPT(0,9-LEN(C976))&amp;C976,5,1)+MID("0246813579",MID(REPT(0,9-LEN(C976))&amp;C976,6,1)+1,1)+MID(REPT(0,9-LEN(C976))&amp;C976,7,1)+MID("0246813579",MID(REPT(0,9-LEN(C976))&amp;C976,8,1)+1,1)+MID(REPT(0,9-LEN(C976))&amp;C976,9,1),10)=0='גליון נתונים-פנימי'!$F$2,B976='גליון נתונים-פנימי'!$D$3),TRUE,"סוג זיהוי או מספר ת.ז לא תקינים")</f>
        <v>סוג זיהוי או מספר ת.ז לא תקינים</v>
      </c>
      <c r="M976" s="12" t="str">
        <f>IF(OR(I976='גליון נתונים-פנימי'!$F$2,J976='גליון נתונים-פנימי'!$F$2),"","סוג או מס' זיהוי אינם תקינים")</f>
        <v>סוג או מס' זיהוי אינם תקינים</v>
      </c>
      <c r="N976" s="12" t="b">
        <f t="shared" si="47"/>
        <v>0</v>
      </c>
      <c r="O976" s="12" t="b">
        <f t="shared" si="47"/>
        <v>0</v>
      </c>
      <c r="P976" s="12" t="b">
        <f t="shared" si="48"/>
        <v>1</v>
      </c>
    </row>
    <row r="977" spans="1:16" x14ac:dyDescent="0.25">
      <c r="A977" s="12">
        <v>974</v>
      </c>
      <c r="B977" s="12"/>
      <c r="C977" s="13"/>
      <c r="D977" s="12"/>
      <c r="E977" s="12"/>
      <c r="F977" s="12"/>
      <c r="G977" s="14"/>
      <c r="H977" s="6" t="str">
        <f t="shared" si="46"/>
        <v/>
      </c>
      <c r="I977" s="12" t="str">
        <f>IF(AND(LEN(B977)&gt;0,B977='גליון נתונים-פנימי'!$D$4,LEN(C977)=8),TRUE,"סוג זיהוי או מס' דרכון לא תקין")</f>
        <v>סוג זיהוי או מס' דרכון לא תקין</v>
      </c>
      <c r="J977" s="12" t="str">
        <f>IF(AND(LEN(B977)&gt;0,B977='גליון נתונים-פנימי'!$D$3,MOD(MID(REPT(0,9-LEN(C977))&amp;C977,1,1)+MID("0246813579",MID(REPT(0,9-LEN(C977))&amp;C977,2,1)+1,1)+MID(REPT(0,9-LEN(C977))&amp;C977,3,1)+MID("0246813579",MID(REPT(0,9-LEN(C977))&amp;C977,4,1)+1,1)+MID(REPT(0,9-LEN(C977))&amp;C977,5,1)+MID("0246813579",MID(REPT(0,9-LEN(C977))&amp;C977,6,1)+1,1)+MID(REPT(0,9-LEN(C977))&amp;C977,7,1)+MID("0246813579",MID(REPT(0,9-LEN(C977))&amp;C977,8,1)+1,1)+MID(REPT(0,9-LEN(C977))&amp;C977,9,1),10)=0='גליון נתונים-פנימי'!$F$2,B977='גליון נתונים-פנימי'!$D$3),TRUE,"סוג זיהוי או מספר ת.ז לא תקינים")</f>
        <v>סוג זיהוי או מספר ת.ז לא תקינים</v>
      </c>
      <c r="M977" s="12" t="str">
        <f>IF(OR(I977='גליון נתונים-פנימי'!$F$2,J977='גליון נתונים-פנימי'!$F$2),"","סוג או מס' זיהוי אינם תקינים")</f>
        <v>סוג או מס' זיהוי אינם תקינים</v>
      </c>
      <c r="N977" s="12" t="b">
        <f t="shared" si="47"/>
        <v>0</v>
      </c>
      <c r="O977" s="12" t="b">
        <f t="shared" si="47"/>
        <v>0</v>
      </c>
      <c r="P977" s="12" t="b">
        <f t="shared" si="48"/>
        <v>1</v>
      </c>
    </row>
    <row r="978" spans="1:16" x14ac:dyDescent="0.25">
      <c r="A978" s="12">
        <v>975</v>
      </c>
      <c r="B978" s="12"/>
      <c r="C978" s="13"/>
      <c r="D978" s="12"/>
      <c r="E978" s="12"/>
      <c r="F978" s="12"/>
      <c r="G978" s="14"/>
      <c r="H978" s="6" t="str">
        <f t="shared" si="46"/>
        <v/>
      </c>
      <c r="I978" s="12" t="str">
        <f>IF(AND(LEN(B978)&gt;0,B978='גליון נתונים-פנימי'!$D$4,LEN(C978)=8),TRUE,"סוג זיהוי או מס' דרכון לא תקין")</f>
        <v>סוג זיהוי או מס' דרכון לא תקין</v>
      </c>
      <c r="J978" s="12" t="str">
        <f>IF(AND(LEN(B978)&gt;0,B978='גליון נתונים-פנימי'!$D$3,MOD(MID(REPT(0,9-LEN(C978))&amp;C978,1,1)+MID("0246813579",MID(REPT(0,9-LEN(C978))&amp;C978,2,1)+1,1)+MID(REPT(0,9-LEN(C978))&amp;C978,3,1)+MID("0246813579",MID(REPT(0,9-LEN(C978))&amp;C978,4,1)+1,1)+MID(REPT(0,9-LEN(C978))&amp;C978,5,1)+MID("0246813579",MID(REPT(0,9-LEN(C978))&amp;C978,6,1)+1,1)+MID(REPT(0,9-LEN(C978))&amp;C978,7,1)+MID("0246813579",MID(REPT(0,9-LEN(C978))&amp;C978,8,1)+1,1)+MID(REPT(0,9-LEN(C978))&amp;C978,9,1),10)=0='גליון נתונים-פנימי'!$F$2,B978='גליון נתונים-פנימי'!$D$3),TRUE,"סוג זיהוי או מספר ת.ז לא תקינים")</f>
        <v>סוג זיהוי או מספר ת.ז לא תקינים</v>
      </c>
      <c r="M978" s="12" t="str">
        <f>IF(OR(I978='גליון נתונים-פנימי'!$F$2,J978='גליון נתונים-פנימי'!$F$2),"","סוג או מס' זיהוי אינם תקינים")</f>
        <v>סוג או מס' זיהוי אינם תקינים</v>
      </c>
      <c r="N978" s="12" t="b">
        <f t="shared" si="47"/>
        <v>0</v>
      </c>
      <c r="O978" s="12" t="b">
        <f t="shared" si="47"/>
        <v>0</v>
      </c>
      <c r="P978" s="12" t="b">
        <f t="shared" si="48"/>
        <v>1</v>
      </c>
    </row>
    <row r="979" spans="1:16" x14ac:dyDescent="0.25">
      <c r="A979" s="12">
        <v>976</v>
      </c>
      <c r="B979" s="12"/>
      <c r="C979" s="13"/>
      <c r="D979" s="12"/>
      <c r="E979" s="12"/>
      <c r="F979" s="12"/>
      <c r="G979" s="14"/>
      <c r="H979" s="6" t="str">
        <f t="shared" si="46"/>
        <v/>
      </c>
      <c r="I979" s="12" t="str">
        <f>IF(AND(LEN(B979)&gt;0,B979='גליון נתונים-פנימי'!$D$4,LEN(C979)=8),TRUE,"סוג זיהוי או מס' דרכון לא תקין")</f>
        <v>סוג זיהוי או מס' דרכון לא תקין</v>
      </c>
      <c r="J979" s="12" t="str">
        <f>IF(AND(LEN(B979)&gt;0,B979='גליון נתונים-פנימי'!$D$3,MOD(MID(REPT(0,9-LEN(C979))&amp;C979,1,1)+MID("0246813579",MID(REPT(0,9-LEN(C979))&amp;C979,2,1)+1,1)+MID(REPT(0,9-LEN(C979))&amp;C979,3,1)+MID("0246813579",MID(REPT(0,9-LEN(C979))&amp;C979,4,1)+1,1)+MID(REPT(0,9-LEN(C979))&amp;C979,5,1)+MID("0246813579",MID(REPT(0,9-LEN(C979))&amp;C979,6,1)+1,1)+MID(REPT(0,9-LEN(C979))&amp;C979,7,1)+MID("0246813579",MID(REPT(0,9-LEN(C979))&amp;C979,8,1)+1,1)+MID(REPT(0,9-LEN(C979))&amp;C979,9,1),10)=0='גליון נתונים-פנימי'!$F$2,B979='גליון נתונים-פנימי'!$D$3),TRUE,"סוג זיהוי או מספר ת.ז לא תקינים")</f>
        <v>סוג זיהוי או מספר ת.ז לא תקינים</v>
      </c>
      <c r="M979" s="12" t="str">
        <f>IF(OR(I979='גליון נתונים-פנימי'!$F$2,J979='גליון נתונים-פנימי'!$F$2),"","סוג או מס' זיהוי אינם תקינים")</f>
        <v>סוג או מס' זיהוי אינם תקינים</v>
      </c>
      <c r="N979" s="12" t="b">
        <f t="shared" si="47"/>
        <v>0</v>
      </c>
      <c r="O979" s="12" t="b">
        <f t="shared" si="47"/>
        <v>0</v>
      </c>
      <c r="P979" s="12" t="b">
        <f t="shared" si="48"/>
        <v>1</v>
      </c>
    </row>
    <row r="980" spans="1:16" x14ac:dyDescent="0.25">
      <c r="A980" s="12">
        <v>977</v>
      </c>
      <c r="B980" s="12"/>
      <c r="C980" s="13"/>
      <c r="D980" s="12"/>
      <c r="E980" s="12"/>
      <c r="F980" s="12"/>
      <c r="G980" s="14"/>
      <c r="H980" s="6" t="str">
        <f t="shared" si="46"/>
        <v/>
      </c>
      <c r="I980" s="12" t="str">
        <f>IF(AND(LEN(B980)&gt;0,B980='גליון נתונים-פנימי'!$D$4,LEN(C980)=8),TRUE,"סוג זיהוי או מס' דרכון לא תקין")</f>
        <v>סוג זיהוי או מס' דרכון לא תקין</v>
      </c>
      <c r="J980" s="12" t="str">
        <f>IF(AND(LEN(B980)&gt;0,B980='גליון נתונים-פנימי'!$D$3,MOD(MID(REPT(0,9-LEN(C980))&amp;C980,1,1)+MID("0246813579",MID(REPT(0,9-LEN(C980))&amp;C980,2,1)+1,1)+MID(REPT(0,9-LEN(C980))&amp;C980,3,1)+MID("0246813579",MID(REPT(0,9-LEN(C980))&amp;C980,4,1)+1,1)+MID(REPT(0,9-LEN(C980))&amp;C980,5,1)+MID("0246813579",MID(REPT(0,9-LEN(C980))&amp;C980,6,1)+1,1)+MID(REPT(0,9-LEN(C980))&amp;C980,7,1)+MID("0246813579",MID(REPT(0,9-LEN(C980))&amp;C980,8,1)+1,1)+MID(REPT(0,9-LEN(C980))&amp;C980,9,1),10)=0='גליון נתונים-פנימי'!$F$2,B980='גליון נתונים-פנימי'!$D$3),TRUE,"סוג זיהוי או מספר ת.ז לא תקינים")</f>
        <v>סוג זיהוי או מספר ת.ז לא תקינים</v>
      </c>
      <c r="M980" s="12" t="str">
        <f>IF(OR(I980='גליון נתונים-פנימי'!$F$2,J980='גליון נתונים-פנימי'!$F$2),"","סוג או מס' זיהוי אינם תקינים")</f>
        <v>סוג או מס' זיהוי אינם תקינים</v>
      </c>
      <c r="N980" s="12" t="b">
        <f t="shared" si="47"/>
        <v>0</v>
      </c>
      <c r="O980" s="12" t="b">
        <f t="shared" si="47"/>
        <v>0</v>
      </c>
      <c r="P980" s="12" t="b">
        <f t="shared" si="48"/>
        <v>1</v>
      </c>
    </row>
    <row r="981" spans="1:16" x14ac:dyDescent="0.25">
      <c r="A981" s="12">
        <v>978</v>
      </c>
      <c r="B981" s="12"/>
      <c r="C981" s="13"/>
      <c r="D981" s="12"/>
      <c r="E981" s="12"/>
      <c r="F981" s="12"/>
      <c r="G981" s="14"/>
      <c r="H981" s="6" t="str">
        <f t="shared" si="46"/>
        <v/>
      </c>
      <c r="I981" s="12" t="str">
        <f>IF(AND(LEN(B981)&gt;0,B981='גליון נתונים-פנימי'!$D$4,LEN(C981)=8),TRUE,"סוג זיהוי או מס' דרכון לא תקין")</f>
        <v>סוג זיהוי או מס' דרכון לא תקין</v>
      </c>
      <c r="J981" s="12" t="str">
        <f>IF(AND(LEN(B981)&gt;0,B981='גליון נתונים-פנימי'!$D$3,MOD(MID(REPT(0,9-LEN(C981))&amp;C981,1,1)+MID("0246813579",MID(REPT(0,9-LEN(C981))&amp;C981,2,1)+1,1)+MID(REPT(0,9-LEN(C981))&amp;C981,3,1)+MID("0246813579",MID(REPT(0,9-LEN(C981))&amp;C981,4,1)+1,1)+MID(REPT(0,9-LEN(C981))&amp;C981,5,1)+MID("0246813579",MID(REPT(0,9-LEN(C981))&amp;C981,6,1)+1,1)+MID(REPT(0,9-LEN(C981))&amp;C981,7,1)+MID("0246813579",MID(REPT(0,9-LEN(C981))&amp;C981,8,1)+1,1)+MID(REPT(0,9-LEN(C981))&amp;C981,9,1),10)=0='גליון נתונים-פנימי'!$F$2,B981='גליון נתונים-פנימי'!$D$3),TRUE,"סוג זיהוי או מספר ת.ז לא תקינים")</f>
        <v>סוג זיהוי או מספר ת.ז לא תקינים</v>
      </c>
      <c r="M981" s="12" t="str">
        <f>IF(OR(I981='גליון נתונים-פנימי'!$F$2,J981='גליון נתונים-פנימי'!$F$2),"","סוג או מס' זיהוי אינם תקינים")</f>
        <v>סוג או מס' זיהוי אינם תקינים</v>
      </c>
      <c r="N981" s="12" t="b">
        <f t="shared" si="47"/>
        <v>0</v>
      </c>
      <c r="O981" s="12" t="b">
        <f t="shared" si="47"/>
        <v>0</v>
      </c>
      <c r="P981" s="12" t="b">
        <f t="shared" si="48"/>
        <v>1</v>
      </c>
    </row>
    <row r="982" spans="1:16" x14ac:dyDescent="0.25">
      <c r="A982" s="12">
        <v>979</v>
      </c>
      <c r="B982" s="12"/>
      <c r="C982" s="13"/>
      <c r="D982" s="12"/>
      <c r="E982" s="12"/>
      <c r="F982" s="12"/>
      <c r="G982" s="14"/>
      <c r="H982" s="6" t="str">
        <f t="shared" si="46"/>
        <v/>
      </c>
      <c r="I982" s="12" t="str">
        <f>IF(AND(LEN(B982)&gt;0,B982='גליון נתונים-פנימי'!$D$4,LEN(C982)=8),TRUE,"סוג זיהוי או מס' דרכון לא תקין")</f>
        <v>סוג זיהוי או מס' דרכון לא תקין</v>
      </c>
      <c r="J982" s="12" t="str">
        <f>IF(AND(LEN(B982)&gt;0,B982='גליון נתונים-פנימי'!$D$3,MOD(MID(REPT(0,9-LEN(C982))&amp;C982,1,1)+MID("0246813579",MID(REPT(0,9-LEN(C982))&amp;C982,2,1)+1,1)+MID(REPT(0,9-LEN(C982))&amp;C982,3,1)+MID("0246813579",MID(REPT(0,9-LEN(C982))&amp;C982,4,1)+1,1)+MID(REPT(0,9-LEN(C982))&amp;C982,5,1)+MID("0246813579",MID(REPT(0,9-LEN(C982))&amp;C982,6,1)+1,1)+MID(REPT(0,9-LEN(C982))&amp;C982,7,1)+MID("0246813579",MID(REPT(0,9-LEN(C982))&amp;C982,8,1)+1,1)+MID(REPT(0,9-LEN(C982))&amp;C982,9,1),10)=0='גליון נתונים-פנימי'!$F$2,B982='גליון נתונים-פנימי'!$D$3),TRUE,"סוג זיהוי או מספר ת.ז לא תקינים")</f>
        <v>סוג זיהוי או מספר ת.ז לא תקינים</v>
      </c>
      <c r="M982" s="12" t="str">
        <f>IF(OR(I982='גליון נתונים-פנימי'!$F$2,J982='גליון נתונים-פנימי'!$F$2),"","סוג או מס' זיהוי אינם תקינים")</f>
        <v>סוג או מס' זיהוי אינם תקינים</v>
      </c>
      <c r="N982" s="12" t="b">
        <f t="shared" si="47"/>
        <v>0</v>
      </c>
      <c r="O982" s="12" t="b">
        <f t="shared" si="47"/>
        <v>0</v>
      </c>
      <c r="P982" s="12" t="b">
        <f t="shared" si="48"/>
        <v>1</v>
      </c>
    </row>
    <row r="983" spans="1:16" x14ac:dyDescent="0.25">
      <c r="A983" s="12">
        <v>980</v>
      </c>
      <c r="B983" s="12"/>
      <c r="C983" s="13"/>
      <c r="D983" s="12"/>
      <c r="E983" s="12"/>
      <c r="F983" s="12"/>
      <c r="G983" s="14"/>
      <c r="H983" s="6" t="str">
        <f t="shared" si="46"/>
        <v/>
      </c>
      <c r="I983" s="12" t="str">
        <f>IF(AND(LEN(B983)&gt;0,B983='גליון נתונים-פנימי'!$D$4,LEN(C983)=8),TRUE,"סוג זיהוי או מס' דרכון לא תקין")</f>
        <v>סוג זיהוי או מס' דרכון לא תקין</v>
      </c>
      <c r="J983" s="12" t="str">
        <f>IF(AND(LEN(B983)&gt;0,B983='גליון נתונים-פנימי'!$D$3,MOD(MID(REPT(0,9-LEN(C983))&amp;C983,1,1)+MID("0246813579",MID(REPT(0,9-LEN(C983))&amp;C983,2,1)+1,1)+MID(REPT(0,9-LEN(C983))&amp;C983,3,1)+MID("0246813579",MID(REPT(0,9-LEN(C983))&amp;C983,4,1)+1,1)+MID(REPT(0,9-LEN(C983))&amp;C983,5,1)+MID("0246813579",MID(REPT(0,9-LEN(C983))&amp;C983,6,1)+1,1)+MID(REPT(0,9-LEN(C983))&amp;C983,7,1)+MID("0246813579",MID(REPT(0,9-LEN(C983))&amp;C983,8,1)+1,1)+MID(REPT(0,9-LEN(C983))&amp;C983,9,1),10)=0='גליון נתונים-פנימי'!$F$2,B983='גליון נתונים-פנימי'!$D$3),TRUE,"סוג זיהוי או מספר ת.ז לא תקינים")</f>
        <v>סוג זיהוי או מספר ת.ז לא תקינים</v>
      </c>
      <c r="M983" s="12" t="str">
        <f>IF(OR(I983='גליון נתונים-פנימי'!$F$2,J983='גליון נתונים-פנימי'!$F$2),"","סוג או מס' זיהוי אינם תקינים")</f>
        <v>סוג או מס' זיהוי אינם תקינים</v>
      </c>
      <c r="N983" s="12" t="b">
        <f t="shared" si="47"/>
        <v>0</v>
      </c>
      <c r="O983" s="12" t="b">
        <f t="shared" si="47"/>
        <v>0</v>
      </c>
      <c r="P983" s="12" t="b">
        <f t="shared" si="48"/>
        <v>1</v>
      </c>
    </row>
    <row r="984" spans="1:16" x14ac:dyDescent="0.25">
      <c r="A984" s="12">
        <v>981</v>
      </c>
      <c r="B984" s="12"/>
      <c r="C984" s="13"/>
      <c r="D984" s="12"/>
      <c r="E984" s="12"/>
      <c r="F984" s="12"/>
      <c r="G984" s="14"/>
      <c r="H984" s="6" t="str">
        <f t="shared" si="46"/>
        <v/>
      </c>
      <c r="I984" s="12" t="str">
        <f>IF(AND(LEN(B984)&gt;0,B984='גליון נתונים-פנימי'!$D$4,LEN(C984)=8),TRUE,"סוג זיהוי או מס' דרכון לא תקין")</f>
        <v>סוג זיהוי או מס' דרכון לא תקין</v>
      </c>
      <c r="J984" s="12" t="str">
        <f>IF(AND(LEN(B984)&gt;0,B984='גליון נתונים-פנימי'!$D$3,MOD(MID(REPT(0,9-LEN(C984))&amp;C984,1,1)+MID("0246813579",MID(REPT(0,9-LEN(C984))&amp;C984,2,1)+1,1)+MID(REPT(0,9-LEN(C984))&amp;C984,3,1)+MID("0246813579",MID(REPT(0,9-LEN(C984))&amp;C984,4,1)+1,1)+MID(REPT(0,9-LEN(C984))&amp;C984,5,1)+MID("0246813579",MID(REPT(0,9-LEN(C984))&amp;C984,6,1)+1,1)+MID(REPT(0,9-LEN(C984))&amp;C984,7,1)+MID("0246813579",MID(REPT(0,9-LEN(C984))&amp;C984,8,1)+1,1)+MID(REPT(0,9-LEN(C984))&amp;C984,9,1),10)=0='גליון נתונים-פנימי'!$F$2,B984='גליון נתונים-פנימי'!$D$3),TRUE,"סוג זיהוי או מספר ת.ז לא תקינים")</f>
        <v>סוג זיהוי או מספר ת.ז לא תקינים</v>
      </c>
      <c r="M984" s="12" t="str">
        <f>IF(OR(I984='גליון נתונים-פנימי'!$F$2,J984='גליון נתונים-פנימי'!$F$2),"","סוג או מס' זיהוי אינם תקינים")</f>
        <v>סוג או מס' זיהוי אינם תקינים</v>
      </c>
      <c r="N984" s="12" t="b">
        <f t="shared" si="47"/>
        <v>0</v>
      </c>
      <c r="O984" s="12" t="b">
        <f t="shared" si="47"/>
        <v>0</v>
      </c>
      <c r="P984" s="12" t="b">
        <f t="shared" si="48"/>
        <v>1</v>
      </c>
    </row>
    <row r="985" spans="1:16" x14ac:dyDescent="0.25">
      <c r="A985" s="12">
        <v>982</v>
      </c>
      <c r="B985" s="12"/>
      <c r="C985" s="13"/>
      <c r="D985" s="12"/>
      <c r="E985" s="12"/>
      <c r="F985" s="12"/>
      <c r="G985" s="14"/>
      <c r="H985" s="6" t="str">
        <f t="shared" si="46"/>
        <v/>
      </c>
      <c r="I985" s="12" t="str">
        <f>IF(AND(LEN(B985)&gt;0,B985='גליון נתונים-פנימי'!$D$4,LEN(C985)=8),TRUE,"סוג זיהוי או מס' דרכון לא תקין")</f>
        <v>סוג זיהוי או מס' דרכון לא תקין</v>
      </c>
      <c r="J985" s="12" t="str">
        <f>IF(AND(LEN(B985)&gt;0,B985='גליון נתונים-פנימי'!$D$3,MOD(MID(REPT(0,9-LEN(C985))&amp;C985,1,1)+MID("0246813579",MID(REPT(0,9-LEN(C985))&amp;C985,2,1)+1,1)+MID(REPT(0,9-LEN(C985))&amp;C985,3,1)+MID("0246813579",MID(REPT(0,9-LEN(C985))&amp;C985,4,1)+1,1)+MID(REPT(0,9-LEN(C985))&amp;C985,5,1)+MID("0246813579",MID(REPT(0,9-LEN(C985))&amp;C985,6,1)+1,1)+MID(REPT(0,9-LEN(C985))&amp;C985,7,1)+MID("0246813579",MID(REPT(0,9-LEN(C985))&amp;C985,8,1)+1,1)+MID(REPT(0,9-LEN(C985))&amp;C985,9,1),10)=0='גליון נתונים-פנימי'!$F$2,B985='גליון נתונים-פנימי'!$D$3),TRUE,"סוג זיהוי או מספר ת.ז לא תקינים")</f>
        <v>סוג זיהוי או מספר ת.ז לא תקינים</v>
      </c>
      <c r="M985" s="12" t="str">
        <f>IF(OR(I985='גליון נתונים-פנימי'!$F$2,J985='גליון נתונים-פנימי'!$F$2),"","סוג או מס' זיהוי אינם תקינים")</f>
        <v>סוג או מס' זיהוי אינם תקינים</v>
      </c>
      <c r="N985" s="12" t="b">
        <f t="shared" si="47"/>
        <v>0</v>
      </c>
      <c r="O985" s="12" t="b">
        <f t="shared" si="47"/>
        <v>0</v>
      </c>
      <c r="P985" s="12" t="b">
        <f t="shared" si="48"/>
        <v>1</v>
      </c>
    </row>
    <row r="986" spans="1:16" x14ac:dyDescent="0.25">
      <c r="A986" s="12">
        <v>983</v>
      </c>
      <c r="B986" s="12"/>
      <c r="C986" s="13"/>
      <c r="D986" s="12"/>
      <c r="E986" s="12"/>
      <c r="F986" s="12"/>
      <c r="G986" s="14"/>
      <c r="H986" s="6" t="str">
        <f t="shared" si="46"/>
        <v/>
      </c>
      <c r="I986" s="12" t="str">
        <f>IF(AND(LEN(B986)&gt;0,B986='גליון נתונים-פנימי'!$D$4,LEN(C986)=8),TRUE,"סוג זיהוי או מס' דרכון לא תקין")</f>
        <v>סוג זיהוי או מס' דרכון לא תקין</v>
      </c>
      <c r="J986" s="12" t="str">
        <f>IF(AND(LEN(B986)&gt;0,B986='גליון נתונים-פנימי'!$D$3,MOD(MID(REPT(0,9-LEN(C986))&amp;C986,1,1)+MID("0246813579",MID(REPT(0,9-LEN(C986))&amp;C986,2,1)+1,1)+MID(REPT(0,9-LEN(C986))&amp;C986,3,1)+MID("0246813579",MID(REPT(0,9-LEN(C986))&amp;C986,4,1)+1,1)+MID(REPT(0,9-LEN(C986))&amp;C986,5,1)+MID("0246813579",MID(REPT(0,9-LEN(C986))&amp;C986,6,1)+1,1)+MID(REPT(0,9-LEN(C986))&amp;C986,7,1)+MID("0246813579",MID(REPT(0,9-LEN(C986))&amp;C986,8,1)+1,1)+MID(REPT(0,9-LEN(C986))&amp;C986,9,1),10)=0='גליון נתונים-פנימי'!$F$2,B986='גליון נתונים-פנימי'!$D$3),TRUE,"סוג זיהוי או מספר ת.ז לא תקינים")</f>
        <v>סוג זיהוי או מספר ת.ז לא תקינים</v>
      </c>
      <c r="M986" s="12" t="str">
        <f>IF(OR(I986='גליון נתונים-פנימי'!$F$2,J986='גליון נתונים-פנימי'!$F$2),"","סוג או מס' זיהוי אינם תקינים")</f>
        <v>סוג או מס' זיהוי אינם תקינים</v>
      </c>
      <c r="N986" s="12" t="b">
        <f t="shared" si="47"/>
        <v>0</v>
      </c>
      <c r="O986" s="12" t="b">
        <f t="shared" si="47"/>
        <v>0</v>
      </c>
      <c r="P986" s="12" t="b">
        <f t="shared" si="48"/>
        <v>1</v>
      </c>
    </row>
    <row r="987" spans="1:16" x14ac:dyDescent="0.25">
      <c r="A987" s="12">
        <v>984</v>
      </c>
      <c r="B987" s="12"/>
      <c r="C987" s="13"/>
      <c r="D987" s="12"/>
      <c r="E987" s="12"/>
      <c r="F987" s="12"/>
      <c r="G987" s="14"/>
      <c r="H987" s="6" t="str">
        <f t="shared" si="46"/>
        <v/>
      </c>
      <c r="I987" s="12" t="str">
        <f>IF(AND(LEN(B987)&gt;0,B987='גליון נתונים-פנימי'!$D$4,LEN(C987)=8),TRUE,"סוג זיהוי או מס' דרכון לא תקין")</f>
        <v>סוג זיהוי או מס' דרכון לא תקין</v>
      </c>
      <c r="J987" s="12" t="str">
        <f>IF(AND(LEN(B987)&gt;0,B987='גליון נתונים-פנימי'!$D$3,MOD(MID(REPT(0,9-LEN(C987))&amp;C987,1,1)+MID("0246813579",MID(REPT(0,9-LEN(C987))&amp;C987,2,1)+1,1)+MID(REPT(0,9-LEN(C987))&amp;C987,3,1)+MID("0246813579",MID(REPT(0,9-LEN(C987))&amp;C987,4,1)+1,1)+MID(REPT(0,9-LEN(C987))&amp;C987,5,1)+MID("0246813579",MID(REPT(0,9-LEN(C987))&amp;C987,6,1)+1,1)+MID(REPT(0,9-LEN(C987))&amp;C987,7,1)+MID("0246813579",MID(REPT(0,9-LEN(C987))&amp;C987,8,1)+1,1)+MID(REPT(0,9-LEN(C987))&amp;C987,9,1),10)=0='גליון נתונים-פנימי'!$F$2,B987='גליון נתונים-פנימי'!$D$3),TRUE,"סוג זיהוי או מספר ת.ז לא תקינים")</f>
        <v>סוג זיהוי או מספר ת.ז לא תקינים</v>
      </c>
      <c r="M987" s="12" t="str">
        <f>IF(OR(I987='גליון נתונים-פנימי'!$F$2,J987='גליון נתונים-פנימי'!$F$2),"","סוג או מס' זיהוי אינם תקינים")</f>
        <v>סוג או מס' זיהוי אינם תקינים</v>
      </c>
      <c r="N987" s="12" t="b">
        <f t="shared" si="47"/>
        <v>0</v>
      </c>
      <c r="O987" s="12" t="b">
        <f t="shared" si="47"/>
        <v>0</v>
      </c>
      <c r="P987" s="12" t="b">
        <f t="shared" si="48"/>
        <v>1</v>
      </c>
    </row>
    <row r="988" spans="1:16" x14ac:dyDescent="0.25">
      <c r="A988" s="12">
        <v>985</v>
      </c>
      <c r="B988" s="12"/>
      <c r="C988" s="13"/>
      <c r="D988" s="12"/>
      <c r="E988" s="12"/>
      <c r="F988" s="12"/>
      <c r="G988" s="14"/>
      <c r="H988" s="6" t="str">
        <f t="shared" si="46"/>
        <v/>
      </c>
      <c r="I988" s="12" t="str">
        <f>IF(AND(LEN(B988)&gt;0,B988='גליון נתונים-פנימי'!$D$4,LEN(C988)=8),TRUE,"סוג זיהוי או מס' דרכון לא תקין")</f>
        <v>סוג זיהוי או מס' דרכון לא תקין</v>
      </c>
      <c r="J988" s="12" t="str">
        <f>IF(AND(LEN(B988)&gt;0,B988='גליון נתונים-פנימי'!$D$3,MOD(MID(REPT(0,9-LEN(C988))&amp;C988,1,1)+MID("0246813579",MID(REPT(0,9-LEN(C988))&amp;C988,2,1)+1,1)+MID(REPT(0,9-LEN(C988))&amp;C988,3,1)+MID("0246813579",MID(REPT(0,9-LEN(C988))&amp;C988,4,1)+1,1)+MID(REPT(0,9-LEN(C988))&amp;C988,5,1)+MID("0246813579",MID(REPT(0,9-LEN(C988))&amp;C988,6,1)+1,1)+MID(REPT(0,9-LEN(C988))&amp;C988,7,1)+MID("0246813579",MID(REPT(0,9-LEN(C988))&amp;C988,8,1)+1,1)+MID(REPT(0,9-LEN(C988))&amp;C988,9,1),10)=0='גליון נתונים-פנימי'!$F$2,B988='גליון נתונים-פנימי'!$D$3),TRUE,"סוג זיהוי או מספר ת.ז לא תקינים")</f>
        <v>סוג זיהוי או מספר ת.ז לא תקינים</v>
      </c>
      <c r="M988" s="12" t="str">
        <f>IF(OR(I988='גליון נתונים-פנימי'!$F$2,J988='גליון נתונים-פנימי'!$F$2),"","סוג או מס' זיהוי אינם תקינים")</f>
        <v>סוג או מס' זיהוי אינם תקינים</v>
      </c>
      <c r="N988" s="12" t="b">
        <f t="shared" si="47"/>
        <v>0</v>
      </c>
      <c r="O988" s="12" t="b">
        <f t="shared" si="47"/>
        <v>0</v>
      </c>
      <c r="P988" s="12" t="b">
        <f t="shared" si="48"/>
        <v>1</v>
      </c>
    </row>
    <row r="989" spans="1:16" x14ac:dyDescent="0.25">
      <c r="A989" s="12">
        <v>986</v>
      </c>
      <c r="B989" s="12"/>
      <c r="C989" s="13"/>
      <c r="D989" s="12"/>
      <c r="E989" s="12"/>
      <c r="F989" s="12"/>
      <c r="G989" s="14"/>
      <c r="H989" s="6" t="str">
        <f t="shared" si="46"/>
        <v/>
      </c>
      <c r="I989" s="12" t="str">
        <f>IF(AND(LEN(B989)&gt;0,B989='גליון נתונים-פנימי'!$D$4,LEN(C989)=8),TRUE,"סוג זיהוי או מס' דרכון לא תקין")</f>
        <v>סוג זיהוי או מס' דרכון לא תקין</v>
      </c>
      <c r="J989" s="12" t="str">
        <f>IF(AND(LEN(B989)&gt;0,B989='גליון נתונים-פנימי'!$D$3,MOD(MID(REPT(0,9-LEN(C989))&amp;C989,1,1)+MID("0246813579",MID(REPT(0,9-LEN(C989))&amp;C989,2,1)+1,1)+MID(REPT(0,9-LEN(C989))&amp;C989,3,1)+MID("0246813579",MID(REPT(0,9-LEN(C989))&amp;C989,4,1)+1,1)+MID(REPT(0,9-LEN(C989))&amp;C989,5,1)+MID("0246813579",MID(REPT(0,9-LEN(C989))&amp;C989,6,1)+1,1)+MID(REPT(0,9-LEN(C989))&amp;C989,7,1)+MID("0246813579",MID(REPT(0,9-LEN(C989))&amp;C989,8,1)+1,1)+MID(REPT(0,9-LEN(C989))&amp;C989,9,1),10)=0='גליון נתונים-פנימי'!$F$2,B989='גליון נתונים-פנימי'!$D$3),TRUE,"סוג זיהוי או מספר ת.ז לא תקינים")</f>
        <v>סוג זיהוי או מספר ת.ז לא תקינים</v>
      </c>
      <c r="M989" s="12" t="str">
        <f>IF(OR(I989='גליון נתונים-פנימי'!$F$2,J989='גליון נתונים-פנימי'!$F$2),"","סוג או מס' זיהוי אינם תקינים")</f>
        <v>סוג או מס' זיהוי אינם תקינים</v>
      </c>
      <c r="N989" s="12" t="b">
        <f t="shared" si="47"/>
        <v>0</v>
      </c>
      <c r="O989" s="12" t="b">
        <f t="shared" si="47"/>
        <v>0</v>
      </c>
      <c r="P989" s="12" t="b">
        <f t="shared" si="48"/>
        <v>1</v>
      </c>
    </row>
    <row r="990" spans="1:16" x14ac:dyDescent="0.25">
      <c r="A990" s="12">
        <v>987</v>
      </c>
      <c r="B990" s="12"/>
      <c r="C990" s="13"/>
      <c r="D990" s="12"/>
      <c r="E990" s="12"/>
      <c r="F990" s="12"/>
      <c r="G990" s="14"/>
      <c r="H990" s="6" t="str">
        <f t="shared" si="46"/>
        <v/>
      </c>
      <c r="I990" s="12" t="str">
        <f>IF(AND(LEN(B990)&gt;0,B990='גליון נתונים-פנימי'!$D$4,LEN(C990)=8),TRUE,"סוג זיהוי או מס' דרכון לא תקין")</f>
        <v>סוג זיהוי או מס' דרכון לא תקין</v>
      </c>
      <c r="J990" s="12" t="str">
        <f>IF(AND(LEN(B990)&gt;0,B990='גליון נתונים-פנימי'!$D$3,MOD(MID(REPT(0,9-LEN(C990))&amp;C990,1,1)+MID("0246813579",MID(REPT(0,9-LEN(C990))&amp;C990,2,1)+1,1)+MID(REPT(0,9-LEN(C990))&amp;C990,3,1)+MID("0246813579",MID(REPT(0,9-LEN(C990))&amp;C990,4,1)+1,1)+MID(REPT(0,9-LEN(C990))&amp;C990,5,1)+MID("0246813579",MID(REPT(0,9-LEN(C990))&amp;C990,6,1)+1,1)+MID(REPT(0,9-LEN(C990))&amp;C990,7,1)+MID("0246813579",MID(REPT(0,9-LEN(C990))&amp;C990,8,1)+1,1)+MID(REPT(0,9-LEN(C990))&amp;C990,9,1),10)=0='גליון נתונים-פנימי'!$F$2,B990='גליון נתונים-פנימי'!$D$3),TRUE,"סוג זיהוי או מספר ת.ז לא תקינים")</f>
        <v>סוג זיהוי או מספר ת.ז לא תקינים</v>
      </c>
      <c r="M990" s="12" t="str">
        <f>IF(OR(I990='גליון נתונים-פנימי'!$F$2,J990='גליון נתונים-פנימי'!$F$2),"","סוג או מס' זיהוי אינם תקינים")</f>
        <v>סוג או מס' זיהוי אינם תקינים</v>
      </c>
      <c r="N990" s="12" t="b">
        <f t="shared" si="47"/>
        <v>0</v>
      </c>
      <c r="O990" s="12" t="b">
        <f t="shared" si="47"/>
        <v>0</v>
      </c>
      <c r="P990" s="12" t="b">
        <f t="shared" si="48"/>
        <v>1</v>
      </c>
    </row>
    <row r="991" spans="1:16" x14ac:dyDescent="0.25">
      <c r="A991" s="12">
        <v>988</v>
      </c>
      <c r="B991" s="12"/>
      <c r="C991" s="13"/>
      <c r="D991" s="12"/>
      <c r="E991" s="12"/>
      <c r="F991" s="12"/>
      <c r="G991" s="14"/>
      <c r="H991" s="6" t="str">
        <f t="shared" si="46"/>
        <v/>
      </c>
      <c r="I991" s="12" t="str">
        <f>IF(AND(LEN(B991)&gt;0,B991='גליון נתונים-פנימי'!$D$4,LEN(C991)=8),TRUE,"סוג זיהוי או מס' דרכון לא תקין")</f>
        <v>סוג זיהוי או מס' דרכון לא תקין</v>
      </c>
      <c r="J991" s="12" t="str">
        <f>IF(AND(LEN(B991)&gt;0,B991='גליון נתונים-פנימי'!$D$3,MOD(MID(REPT(0,9-LEN(C991))&amp;C991,1,1)+MID("0246813579",MID(REPT(0,9-LEN(C991))&amp;C991,2,1)+1,1)+MID(REPT(0,9-LEN(C991))&amp;C991,3,1)+MID("0246813579",MID(REPT(0,9-LEN(C991))&amp;C991,4,1)+1,1)+MID(REPT(0,9-LEN(C991))&amp;C991,5,1)+MID("0246813579",MID(REPT(0,9-LEN(C991))&amp;C991,6,1)+1,1)+MID(REPT(0,9-LEN(C991))&amp;C991,7,1)+MID("0246813579",MID(REPT(0,9-LEN(C991))&amp;C991,8,1)+1,1)+MID(REPT(0,9-LEN(C991))&amp;C991,9,1),10)=0='גליון נתונים-פנימי'!$F$2,B991='גליון נתונים-פנימי'!$D$3),TRUE,"סוג זיהוי או מספר ת.ז לא תקינים")</f>
        <v>סוג זיהוי או מספר ת.ז לא תקינים</v>
      </c>
      <c r="M991" s="12" t="str">
        <f>IF(OR(I991='גליון נתונים-פנימי'!$F$2,J991='גליון נתונים-פנימי'!$F$2),"","סוג או מס' זיהוי אינם תקינים")</f>
        <v>סוג או מס' זיהוי אינם תקינים</v>
      </c>
      <c r="N991" s="12" t="b">
        <f t="shared" si="47"/>
        <v>0</v>
      </c>
      <c r="O991" s="12" t="b">
        <f t="shared" si="47"/>
        <v>0</v>
      </c>
      <c r="P991" s="12" t="b">
        <f t="shared" si="48"/>
        <v>1</v>
      </c>
    </row>
    <row r="992" spans="1:16" x14ac:dyDescent="0.25">
      <c r="A992" s="12">
        <v>989</v>
      </c>
      <c r="B992" s="12"/>
      <c r="C992" s="13"/>
      <c r="D992" s="12"/>
      <c r="E992" s="12"/>
      <c r="F992" s="12"/>
      <c r="G992" s="14"/>
      <c r="H992" s="6" t="str">
        <f t="shared" si="46"/>
        <v/>
      </c>
      <c r="I992" s="12" t="str">
        <f>IF(AND(LEN(B992)&gt;0,B992='גליון נתונים-פנימי'!$D$4,LEN(C992)=8),TRUE,"סוג זיהוי או מס' דרכון לא תקין")</f>
        <v>סוג זיהוי או מס' דרכון לא תקין</v>
      </c>
      <c r="J992" s="12" t="str">
        <f>IF(AND(LEN(B992)&gt;0,B992='גליון נתונים-פנימי'!$D$3,MOD(MID(REPT(0,9-LEN(C992))&amp;C992,1,1)+MID("0246813579",MID(REPT(0,9-LEN(C992))&amp;C992,2,1)+1,1)+MID(REPT(0,9-LEN(C992))&amp;C992,3,1)+MID("0246813579",MID(REPT(0,9-LEN(C992))&amp;C992,4,1)+1,1)+MID(REPT(0,9-LEN(C992))&amp;C992,5,1)+MID("0246813579",MID(REPT(0,9-LEN(C992))&amp;C992,6,1)+1,1)+MID(REPT(0,9-LEN(C992))&amp;C992,7,1)+MID("0246813579",MID(REPT(0,9-LEN(C992))&amp;C992,8,1)+1,1)+MID(REPT(0,9-LEN(C992))&amp;C992,9,1),10)=0='גליון נתונים-פנימי'!$F$2,B992='גליון נתונים-פנימי'!$D$3),TRUE,"סוג זיהוי או מספר ת.ז לא תקינים")</f>
        <v>סוג זיהוי או מספר ת.ז לא תקינים</v>
      </c>
      <c r="M992" s="12" t="str">
        <f>IF(OR(I992='גליון נתונים-פנימי'!$F$2,J992='גליון נתונים-פנימי'!$F$2),"","סוג או מס' זיהוי אינם תקינים")</f>
        <v>סוג או מס' זיהוי אינם תקינים</v>
      </c>
      <c r="N992" s="12" t="b">
        <f t="shared" si="47"/>
        <v>0</v>
      </c>
      <c r="O992" s="12" t="b">
        <f t="shared" si="47"/>
        <v>0</v>
      </c>
      <c r="P992" s="12" t="b">
        <f t="shared" si="48"/>
        <v>1</v>
      </c>
    </row>
    <row r="993" spans="1:16" x14ac:dyDescent="0.25">
      <c r="A993" s="12">
        <v>990</v>
      </c>
      <c r="B993" s="12"/>
      <c r="C993" s="13"/>
      <c r="D993" s="12"/>
      <c r="E993" s="12"/>
      <c r="F993" s="12"/>
      <c r="G993" s="14"/>
      <c r="H993" s="6" t="str">
        <f t="shared" si="46"/>
        <v/>
      </c>
      <c r="I993" s="12" t="str">
        <f>IF(AND(LEN(B993)&gt;0,B993='גליון נתונים-פנימי'!$D$4,LEN(C993)=8),TRUE,"סוג זיהוי או מס' דרכון לא תקין")</f>
        <v>סוג זיהוי או מס' דרכון לא תקין</v>
      </c>
      <c r="J993" s="12" t="str">
        <f>IF(AND(LEN(B993)&gt;0,B993='גליון נתונים-פנימי'!$D$3,MOD(MID(REPT(0,9-LEN(C993))&amp;C993,1,1)+MID("0246813579",MID(REPT(0,9-LEN(C993))&amp;C993,2,1)+1,1)+MID(REPT(0,9-LEN(C993))&amp;C993,3,1)+MID("0246813579",MID(REPT(0,9-LEN(C993))&amp;C993,4,1)+1,1)+MID(REPT(0,9-LEN(C993))&amp;C993,5,1)+MID("0246813579",MID(REPT(0,9-LEN(C993))&amp;C993,6,1)+1,1)+MID(REPT(0,9-LEN(C993))&amp;C993,7,1)+MID("0246813579",MID(REPT(0,9-LEN(C993))&amp;C993,8,1)+1,1)+MID(REPT(0,9-LEN(C993))&amp;C993,9,1),10)=0='גליון נתונים-פנימי'!$F$2,B993='גליון נתונים-פנימי'!$D$3),TRUE,"סוג זיהוי או מספר ת.ז לא תקינים")</f>
        <v>סוג זיהוי או מספר ת.ז לא תקינים</v>
      </c>
      <c r="M993" s="12" t="str">
        <f>IF(OR(I993='גליון נתונים-פנימי'!$F$2,J993='גליון נתונים-פנימי'!$F$2),"","סוג או מס' זיהוי אינם תקינים")</f>
        <v>סוג או מס' זיהוי אינם תקינים</v>
      </c>
      <c r="N993" s="12" t="b">
        <f t="shared" si="47"/>
        <v>0</v>
      </c>
      <c r="O993" s="12" t="b">
        <f t="shared" si="47"/>
        <v>0</v>
      </c>
      <c r="P993" s="12" t="b">
        <f t="shared" si="48"/>
        <v>1</v>
      </c>
    </row>
    <row r="994" spans="1:16" x14ac:dyDescent="0.25">
      <c r="A994" s="12">
        <v>991</v>
      </c>
      <c r="B994" s="12"/>
      <c r="C994" s="13"/>
      <c r="D994" s="12"/>
      <c r="E994" s="12"/>
      <c r="F994" s="12"/>
      <c r="G994" s="14"/>
      <c r="H994" s="6" t="str">
        <f t="shared" si="46"/>
        <v/>
      </c>
      <c r="I994" s="12" t="str">
        <f>IF(AND(LEN(B994)&gt;0,B994='גליון נתונים-פנימי'!$D$4,LEN(C994)=8),TRUE,"סוג זיהוי או מס' דרכון לא תקין")</f>
        <v>סוג זיהוי או מס' דרכון לא תקין</v>
      </c>
      <c r="J994" s="12" t="str">
        <f>IF(AND(LEN(B994)&gt;0,B994='גליון נתונים-פנימי'!$D$3,MOD(MID(REPT(0,9-LEN(C994))&amp;C994,1,1)+MID("0246813579",MID(REPT(0,9-LEN(C994))&amp;C994,2,1)+1,1)+MID(REPT(0,9-LEN(C994))&amp;C994,3,1)+MID("0246813579",MID(REPT(0,9-LEN(C994))&amp;C994,4,1)+1,1)+MID(REPT(0,9-LEN(C994))&amp;C994,5,1)+MID("0246813579",MID(REPT(0,9-LEN(C994))&amp;C994,6,1)+1,1)+MID(REPT(0,9-LEN(C994))&amp;C994,7,1)+MID("0246813579",MID(REPT(0,9-LEN(C994))&amp;C994,8,1)+1,1)+MID(REPT(0,9-LEN(C994))&amp;C994,9,1),10)=0='גליון נתונים-פנימי'!$F$2,B994='גליון נתונים-פנימי'!$D$3),TRUE,"סוג זיהוי או מספר ת.ז לא תקינים")</f>
        <v>סוג זיהוי או מספר ת.ז לא תקינים</v>
      </c>
      <c r="M994" s="12" t="str">
        <f>IF(OR(I994='גליון נתונים-פנימי'!$F$2,J994='גליון נתונים-פנימי'!$F$2),"","סוג או מס' זיהוי אינם תקינים")</f>
        <v>סוג או מס' זיהוי אינם תקינים</v>
      </c>
      <c r="N994" s="12" t="b">
        <f t="shared" si="47"/>
        <v>0</v>
      </c>
      <c r="O994" s="12" t="b">
        <f t="shared" si="47"/>
        <v>0</v>
      </c>
      <c r="P994" s="12" t="b">
        <f t="shared" si="48"/>
        <v>1</v>
      </c>
    </row>
    <row r="995" spans="1:16" x14ac:dyDescent="0.25">
      <c r="A995" s="12">
        <v>992</v>
      </c>
      <c r="B995" s="12"/>
      <c r="C995" s="13"/>
      <c r="D995" s="12"/>
      <c r="E995" s="12"/>
      <c r="F995" s="12"/>
      <c r="G995" s="14"/>
      <c r="H995" s="6" t="str">
        <f t="shared" si="46"/>
        <v/>
      </c>
      <c r="I995" s="12" t="str">
        <f>IF(AND(LEN(B995)&gt;0,B995='גליון נתונים-פנימי'!$D$4,LEN(C995)=8),TRUE,"סוג זיהוי או מס' דרכון לא תקין")</f>
        <v>סוג זיהוי או מס' דרכון לא תקין</v>
      </c>
      <c r="J995" s="12" t="str">
        <f>IF(AND(LEN(B995)&gt;0,B995='גליון נתונים-פנימי'!$D$3,MOD(MID(REPT(0,9-LEN(C995))&amp;C995,1,1)+MID("0246813579",MID(REPT(0,9-LEN(C995))&amp;C995,2,1)+1,1)+MID(REPT(0,9-LEN(C995))&amp;C995,3,1)+MID("0246813579",MID(REPT(0,9-LEN(C995))&amp;C995,4,1)+1,1)+MID(REPT(0,9-LEN(C995))&amp;C995,5,1)+MID("0246813579",MID(REPT(0,9-LEN(C995))&amp;C995,6,1)+1,1)+MID(REPT(0,9-LEN(C995))&amp;C995,7,1)+MID("0246813579",MID(REPT(0,9-LEN(C995))&amp;C995,8,1)+1,1)+MID(REPT(0,9-LEN(C995))&amp;C995,9,1),10)=0='גליון נתונים-פנימי'!$F$2,B995='גליון נתונים-פנימי'!$D$3),TRUE,"סוג זיהוי או מספר ת.ז לא תקינים")</f>
        <v>סוג זיהוי או מספר ת.ז לא תקינים</v>
      </c>
      <c r="M995" s="12" t="str">
        <f>IF(OR(I995='גליון נתונים-פנימי'!$F$2,J995='גליון נתונים-פנימי'!$F$2),"","סוג או מס' זיהוי אינם תקינים")</f>
        <v>סוג או מס' זיהוי אינם תקינים</v>
      </c>
      <c r="N995" s="12" t="b">
        <f t="shared" si="47"/>
        <v>0</v>
      </c>
      <c r="O995" s="12" t="b">
        <f t="shared" si="47"/>
        <v>0</v>
      </c>
      <c r="P995" s="12" t="b">
        <f t="shared" si="48"/>
        <v>1</v>
      </c>
    </row>
    <row r="996" spans="1:16" x14ac:dyDescent="0.25">
      <c r="A996" s="12">
        <v>993</v>
      </c>
      <c r="B996" s="12"/>
      <c r="C996" s="13"/>
      <c r="D996" s="12"/>
      <c r="E996" s="12"/>
      <c r="F996" s="12"/>
      <c r="G996" s="14"/>
      <c r="H996" s="6" t="str">
        <f t="shared" si="46"/>
        <v/>
      </c>
      <c r="I996" s="12" t="str">
        <f>IF(AND(LEN(B996)&gt;0,B996='גליון נתונים-פנימי'!$D$4,LEN(C996)=8),TRUE,"סוג זיהוי או מס' דרכון לא תקין")</f>
        <v>סוג זיהוי או מס' דרכון לא תקין</v>
      </c>
      <c r="J996" s="12" t="str">
        <f>IF(AND(LEN(B996)&gt;0,B996='גליון נתונים-פנימי'!$D$3,MOD(MID(REPT(0,9-LEN(C996))&amp;C996,1,1)+MID("0246813579",MID(REPT(0,9-LEN(C996))&amp;C996,2,1)+1,1)+MID(REPT(0,9-LEN(C996))&amp;C996,3,1)+MID("0246813579",MID(REPT(0,9-LEN(C996))&amp;C996,4,1)+1,1)+MID(REPT(0,9-LEN(C996))&amp;C996,5,1)+MID("0246813579",MID(REPT(0,9-LEN(C996))&amp;C996,6,1)+1,1)+MID(REPT(0,9-LEN(C996))&amp;C996,7,1)+MID("0246813579",MID(REPT(0,9-LEN(C996))&amp;C996,8,1)+1,1)+MID(REPT(0,9-LEN(C996))&amp;C996,9,1),10)=0='גליון נתונים-פנימי'!$F$2,B996='גליון נתונים-פנימי'!$D$3),TRUE,"סוג זיהוי או מספר ת.ז לא תקינים")</f>
        <v>סוג זיהוי או מספר ת.ז לא תקינים</v>
      </c>
      <c r="M996" s="12" t="str">
        <f>IF(OR(I996='גליון נתונים-פנימי'!$F$2,J996='גליון נתונים-פנימי'!$F$2),"","סוג או מס' זיהוי אינם תקינים")</f>
        <v>סוג או מס' זיהוי אינם תקינים</v>
      </c>
      <c r="N996" s="12" t="b">
        <f t="shared" si="47"/>
        <v>0</v>
      </c>
      <c r="O996" s="12" t="b">
        <f t="shared" si="47"/>
        <v>0</v>
      </c>
      <c r="P996" s="12" t="b">
        <f t="shared" si="48"/>
        <v>1</v>
      </c>
    </row>
    <row r="997" spans="1:16" x14ac:dyDescent="0.25">
      <c r="A997" s="12">
        <v>994</v>
      </c>
      <c r="B997" s="12"/>
      <c r="C997" s="13"/>
      <c r="D997" s="12"/>
      <c r="E997" s="12"/>
      <c r="F997" s="12"/>
      <c r="G997" s="14"/>
      <c r="H997" s="6" t="str">
        <f t="shared" si="46"/>
        <v/>
      </c>
      <c r="I997" s="12" t="str">
        <f>IF(AND(LEN(B997)&gt;0,B997='גליון נתונים-פנימי'!$D$4,LEN(C997)=8),TRUE,"סוג זיהוי או מס' דרכון לא תקין")</f>
        <v>סוג זיהוי או מס' דרכון לא תקין</v>
      </c>
      <c r="J997" s="12" t="str">
        <f>IF(AND(LEN(B997)&gt;0,B997='גליון נתונים-פנימי'!$D$3,MOD(MID(REPT(0,9-LEN(C997))&amp;C997,1,1)+MID("0246813579",MID(REPT(0,9-LEN(C997))&amp;C997,2,1)+1,1)+MID(REPT(0,9-LEN(C997))&amp;C997,3,1)+MID("0246813579",MID(REPT(0,9-LEN(C997))&amp;C997,4,1)+1,1)+MID(REPT(0,9-LEN(C997))&amp;C997,5,1)+MID("0246813579",MID(REPT(0,9-LEN(C997))&amp;C997,6,1)+1,1)+MID(REPT(0,9-LEN(C997))&amp;C997,7,1)+MID("0246813579",MID(REPT(0,9-LEN(C997))&amp;C997,8,1)+1,1)+MID(REPT(0,9-LEN(C997))&amp;C997,9,1),10)=0='גליון נתונים-פנימי'!$F$2,B997='גליון נתונים-פנימי'!$D$3),TRUE,"סוג זיהוי או מספר ת.ז לא תקינים")</f>
        <v>סוג זיהוי או מספר ת.ז לא תקינים</v>
      </c>
      <c r="M997" s="12" t="str">
        <f>IF(OR(I997='גליון נתונים-פנימי'!$F$2,J997='גליון נתונים-פנימי'!$F$2),"","סוג או מס' זיהוי אינם תקינים")</f>
        <v>סוג או מס' זיהוי אינם תקינים</v>
      </c>
      <c r="N997" s="12" t="b">
        <f t="shared" si="47"/>
        <v>0</v>
      </c>
      <c r="O997" s="12" t="b">
        <f t="shared" si="47"/>
        <v>0</v>
      </c>
      <c r="P997" s="12" t="b">
        <f t="shared" si="48"/>
        <v>1</v>
      </c>
    </row>
    <row r="998" spans="1:16" x14ac:dyDescent="0.25">
      <c r="A998" s="12">
        <v>995</v>
      </c>
      <c r="B998" s="12"/>
      <c r="C998" s="13"/>
      <c r="D998" s="12"/>
      <c r="E998" s="12"/>
      <c r="F998" s="12"/>
      <c r="G998" s="14"/>
      <c r="H998" s="6" t="str">
        <f t="shared" si="46"/>
        <v/>
      </c>
      <c r="I998" s="12" t="str">
        <f>IF(AND(LEN(B998)&gt;0,B998='גליון נתונים-פנימי'!$D$4,LEN(C998)=8),TRUE,"סוג זיהוי או מס' דרכון לא תקין")</f>
        <v>סוג זיהוי או מס' דרכון לא תקין</v>
      </c>
      <c r="J998" s="12" t="str">
        <f>IF(AND(LEN(B998)&gt;0,B998='גליון נתונים-פנימי'!$D$3,MOD(MID(REPT(0,9-LEN(C998))&amp;C998,1,1)+MID("0246813579",MID(REPT(0,9-LEN(C998))&amp;C998,2,1)+1,1)+MID(REPT(0,9-LEN(C998))&amp;C998,3,1)+MID("0246813579",MID(REPT(0,9-LEN(C998))&amp;C998,4,1)+1,1)+MID(REPT(0,9-LEN(C998))&amp;C998,5,1)+MID("0246813579",MID(REPT(0,9-LEN(C998))&amp;C998,6,1)+1,1)+MID(REPT(0,9-LEN(C998))&amp;C998,7,1)+MID("0246813579",MID(REPT(0,9-LEN(C998))&amp;C998,8,1)+1,1)+MID(REPT(0,9-LEN(C998))&amp;C998,9,1),10)=0='גליון נתונים-פנימי'!$F$2,B998='גליון נתונים-פנימי'!$D$3),TRUE,"סוג זיהוי או מספר ת.ז לא תקינים")</f>
        <v>סוג זיהוי או מספר ת.ז לא תקינים</v>
      </c>
      <c r="M998" s="12" t="str">
        <f>IF(OR(I998='גליון נתונים-פנימי'!$F$2,J998='גליון נתונים-פנימי'!$F$2),"","סוג או מס' זיהוי אינם תקינים")</f>
        <v>סוג או מס' זיהוי אינם תקינים</v>
      </c>
      <c r="N998" s="12" t="b">
        <f t="shared" si="47"/>
        <v>0</v>
      </c>
      <c r="O998" s="12" t="b">
        <f t="shared" si="47"/>
        <v>0</v>
      </c>
      <c r="P998" s="12" t="b">
        <f t="shared" si="48"/>
        <v>1</v>
      </c>
    </row>
    <row r="999" spans="1:16" x14ac:dyDescent="0.25">
      <c r="A999" s="12">
        <v>996</v>
      </c>
      <c r="B999" s="12"/>
      <c r="C999" s="13"/>
      <c r="D999" s="12"/>
      <c r="E999" s="12"/>
      <c r="F999" s="12"/>
      <c r="G999" s="14"/>
      <c r="H999" s="6" t="str">
        <f t="shared" si="46"/>
        <v/>
      </c>
      <c r="I999" s="12" t="str">
        <f>IF(AND(LEN(B999)&gt;0,B999='גליון נתונים-פנימי'!$D$4,LEN(C999)=8),TRUE,"סוג זיהוי או מס' דרכון לא תקין")</f>
        <v>סוג זיהוי או מס' דרכון לא תקין</v>
      </c>
      <c r="J999" s="12" t="str">
        <f>IF(AND(LEN(B999)&gt;0,B999='גליון נתונים-פנימי'!$D$3,MOD(MID(REPT(0,9-LEN(C999))&amp;C999,1,1)+MID("0246813579",MID(REPT(0,9-LEN(C999))&amp;C999,2,1)+1,1)+MID(REPT(0,9-LEN(C999))&amp;C999,3,1)+MID("0246813579",MID(REPT(0,9-LEN(C999))&amp;C999,4,1)+1,1)+MID(REPT(0,9-LEN(C999))&amp;C999,5,1)+MID("0246813579",MID(REPT(0,9-LEN(C999))&amp;C999,6,1)+1,1)+MID(REPT(0,9-LEN(C999))&amp;C999,7,1)+MID("0246813579",MID(REPT(0,9-LEN(C999))&amp;C999,8,1)+1,1)+MID(REPT(0,9-LEN(C999))&amp;C999,9,1),10)=0='גליון נתונים-פנימי'!$F$2,B999='גליון נתונים-פנימי'!$D$3),TRUE,"סוג זיהוי או מספר ת.ז לא תקינים")</f>
        <v>סוג זיהוי או מספר ת.ז לא תקינים</v>
      </c>
      <c r="M999" s="12" t="str">
        <f>IF(OR(I999='גליון נתונים-פנימי'!$F$2,J999='גליון נתונים-פנימי'!$F$2),"","סוג או מס' זיהוי אינם תקינים")</f>
        <v>סוג או מס' זיהוי אינם תקינים</v>
      </c>
      <c r="N999" s="12" t="b">
        <f t="shared" si="47"/>
        <v>0</v>
      </c>
      <c r="O999" s="12" t="b">
        <f t="shared" si="47"/>
        <v>0</v>
      </c>
      <c r="P999" s="12" t="b">
        <f t="shared" si="48"/>
        <v>1</v>
      </c>
    </row>
    <row r="1000" spans="1:16" x14ac:dyDescent="0.25">
      <c r="A1000" s="12">
        <v>997</v>
      </c>
      <c r="B1000" s="12"/>
      <c r="C1000" s="13"/>
      <c r="D1000" s="12"/>
      <c r="E1000" s="12"/>
      <c r="F1000" s="12"/>
      <c r="G1000" s="14"/>
      <c r="H1000" s="6" t="str">
        <f t="shared" si="46"/>
        <v/>
      </c>
      <c r="I1000" s="12" t="str">
        <f>IF(AND(LEN(B1000)&gt;0,B1000='גליון נתונים-פנימי'!$D$4,LEN(C1000)=8),TRUE,"סוג זיהוי או מס' דרכון לא תקין")</f>
        <v>סוג זיהוי או מס' דרכון לא תקין</v>
      </c>
      <c r="J1000" s="12" t="str">
        <f>IF(AND(LEN(B1000)&gt;0,B1000='גליון נתונים-פנימי'!$D$3,MOD(MID(REPT(0,9-LEN(C1000))&amp;C1000,1,1)+MID("0246813579",MID(REPT(0,9-LEN(C1000))&amp;C1000,2,1)+1,1)+MID(REPT(0,9-LEN(C1000))&amp;C1000,3,1)+MID("0246813579",MID(REPT(0,9-LEN(C1000))&amp;C1000,4,1)+1,1)+MID(REPT(0,9-LEN(C1000))&amp;C1000,5,1)+MID("0246813579",MID(REPT(0,9-LEN(C1000))&amp;C1000,6,1)+1,1)+MID(REPT(0,9-LEN(C1000))&amp;C1000,7,1)+MID("0246813579",MID(REPT(0,9-LEN(C1000))&amp;C1000,8,1)+1,1)+MID(REPT(0,9-LEN(C1000))&amp;C1000,9,1),10)=0='גליון נתונים-פנימי'!$F$2,B1000='גליון נתונים-פנימי'!$D$3),TRUE,"סוג זיהוי או מספר ת.ז לא תקינים")</f>
        <v>סוג זיהוי או מספר ת.ז לא תקינים</v>
      </c>
      <c r="M1000" s="12" t="str">
        <f>IF(OR(I1000='גליון נתונים-פנימי'!$F$2,J1000='גליון נתונים-פנימי'!$F$2),"","סוג או מס' זיהוי אינם תקינים")</f>
        <v>סוג או מס' זיהוי אינם תקינים</v>
      </c>
      <c r="N1000" s="12" t="b">
        <f t="shared" si="47"/>
        <v>0</v>
      </c>
      <c r="O1000" s="12" t="b">
        <f t="shared" si="47"/>
        <v>0</v>
      </c>
      <c r="P1000" s="12" t="b">
        <f t="shared" si="48"/>
        <v>1</v>
      </c>
    </row>
    <row r="1001" spans="1:16" x14ac:dyDescent="0.25">
      <c r="A1001" s="12">
        <v>998</v>
      </c>
      <c r="B1001" s="12"/>
      <c r="C1001" s="13"/>
      <c r="D1001" s="12"/>
      <c r="E1001" s="12"/>
      <c r="F1001" s="12"/>
      <c r="G1001" s="14"/>
      <c r="H1001" s="6" t="str">
        <f t="shared" si="46"/>
        <v/>
      </c>
      <c r="I1001" s="12" t="str">
        <f>IF(AND(LEN(B1001)&gt;0,B1001='גליון נתונים-פנימי'!$D$4,LEN(C1001)=8),TRUE,"סוג זיהוי או מס' דרכון לא תקין")</f>
        <v>סוג זיהוי או מס' דרכון לא תקין</v>
      </c>
      <c r="J1001" s="12" t="str">
        <f>IF(AND(LEN(B1001)&gt;0,B1001='גליון נתונים-פנימי'!$D$3,MOD(MID(REPT(0,9-LEN(C1001))&amp;C1001,1,1)+MID("0246813579",MID(REPT(0,9-LEN(C1001))&amp;C1001,2,1)+1,1)+MID(REPT(0,9-LEN(C1001))&amp;C1001,3,1)+MID("0246813579",MID(REPT(0,9-LEN(C1001))&amp;C1001,4,1)+1,1)+MID(REPT(0,9-LEN(C1001))&amp;C1001,5,1)+MID("0246813579",MID(REPT(0,9-LEN(C1001))&amp;C1001,6,1)+1,1)+MID(REPT(0,9-LEN(C1001))&amp;C1001,7,1)+MID("0246813579",MID(REPT(0,9-LEN(C1001))&amp;C1001,8,1)+1,1)+MID(REPT(0,9-LEN(C1001))&amp;C1001,9,1),10)=0='גליון נתונים-פנימי'!$F$2,B1001='גליון נתונים-פנימי'!$D$3),TRUE,"סוג זיהוי או מספר ת.ז לא תקינים")</f>
        <v>סוג זיהוי או מספר ת.ז לא תקינים</v>
      </c>
      <c r="M1001" s="12" t="str">
        <f>IF(OR(I1001='גליון נתונים-פנימי'!$F$2,J1001='גליון נתונים-פנימי'!$F$2),"","סוג או מס' זיהוי אינם תקינים")</f>
        <v>סוג או מס' זיהוי אינם תקינים</v>
      </c>
      <c r="N1001" s="12" t="b">
        <f t="shared" si="47"/>
        <v>0</v>
      </c>
      <c r="O1001" s="12" t="b">
        <f t="shared" si="47"/>
        <v>0</v>
      </c>
      <c r="P1001" s="12" t="b">
        <f t="shared" si="48"/>
        <v>1</v>
      </c>
    </row>
    <row r="1002" spans="1:16" x14ac:dyDescent="0.25">
      <c r="A1002" s="12">
        <v>999</v>
      </c>
      <c r="B1002" s="12"/>
      <c r="C1002" s="13"/>
      <c r="D1002" s="12"/>
      <c r="E1002" s="12"/>
      <c r="F1002" s="12"/>
      <c r="G1002" s="14"/>
      <c r="H1002" s="6" t="str">
        <f t="shared" si="46"/>
        <v/>
      </c>
      <c r="I1002" s="12" t="str">
        <f>IF(AND(LEN(B1002)&gt;0,B1002='גליון נתונים-פנימי'!$D$4,LEN(C1002)=8),TRUE,"סוג זיהוי או מס' דרכון לא תקין")</f>
        <v>סוג זיהוי או מס' דרכון לא תקין</v>
      </c>
      <c r="J1002" s="12" t="str">
        <f>IF(AND(LEN(B1002)&gt;0,B1002='גליון נתונים-פנימי'!$D$3,MOD(MID(REPT(0,9-LEN(C1002))&amp;C1002,1,1)+MID("0246813579",MID(REPT(0,9-LEN(C1002))&amp;C1002,2,1)+1,1)+MID(REPT(0,9-LEN(C1002))&amp;C1002,3,1)+MID("0246813579",MID(REPT(0,9-LEN(C1002))&amp;C1002,4,1)+1,1)+MID(REPT(0,9-LEN(C1002))&amp;C1002,5,1)+MID("0246813579",MID(REPT(0,9-LEN(C1002))&amp;C1002,6,1)+1,1)+MID(REPT(0,9-LEN(C1002))&amp;C1002,7,1)+MID("0246813579",MID(REPT(0,9-LEN(C1002))&amp;C1002,8,1)+1,1)+MID(REPT(0,9-LEN(C1002))&amp;C1002,9,1),10)=0='גליון נתונים-פנימי'!$F$2,B1002='גליון נתונים-פנימי'!$D$3),TRUE,"סוג זיהוי או מספר ת.ז לא תקינים")</f>
        <v>סוג זיהוי או מספר ת.ז לא תקינים</v>
      </c>
      <c r="M1002" s="12" t="str">
        <f>IF(OR(I1002='גליון נתונים-פנימי'!$F$2,J1002='גליון נתונים-פנימי'!$F$2),"","סוג או מס' זיהוי אינם תקינים")</f>
        <v>סוג או מס' זיהוי אינם תקינים</v>
      </c>
      <c r="N1002" s="12" t="b">
        <f t="shared" si="47"/>
        <v>0</v>
      </c>
      <c r="O1002" s="12" t="b">
        <f t="shared" si="47"/>
        <v>0</v>
      </c>
      <c r="P1002" s="12" t="b">
        <f t="shared" si="48"/>
        <v>1</v>
      </c>
    </row>
    <row r="1003" spans="1:16" x14ac:dyDescent="0.25">
      <c r="A1003" s="12">
        <v>1000</v>
      </c>
      <c r="B1003" s="12"/>
      <c r="C1003" s="13"/>
      <c r="D1003" s="12"/>
      <c r="E1003" s="12"/>
      <c r="F1003" s="12"/>
      <c r="G1003" s="14"/>
      <c r="H1003" s="6" t="str">
        <f t="shared" si="46"/>
        <v/>
      </c>
      <c r="I1003" s="12" t="str">
        <f>IF(AND(LEN(B1003)&gt;0,B1003='גליון נתונים-פנימי'!$D$4,LEN(C1003)=8),TRUE,"סוג זיהוי או מס' דרכון לא תקין")</f>
        <v>סוג זיהוי או מס' דרכון לא תקין</v>
      </c>
      <c r="J1003" s="12" t="str">
        <f>IF(AND(LEN(B1003)&gt;0,B1003='גליון נתונים-פנימי'!$D$3,MOD(MID(REPT(0,9-LEN(C1003))&amp;C1003,1,1)+MID("0246813579",MID(REPT(0,9-LEN(C1003))&amp;C1003,2,1)+1,1)+MID(REPT(0,9-LEN(C1003))&amp;C1003,3,1)+MID("0246813579",MID(REPT(0,9-LEN(C1003))&amp;C1003,4,1)+1,1)+MID(REPT(0,9-LEN(C1003))&amp;C1003,5,1)+MID("0246813579",MID(REPT(0,9-LEN(C1003))&amp;C1003,6,1)+1,1)+MID(REPT(0,9-LEN(C1003))&amp;C1003,7,1)+MID("0246813579",MID(REPT(0,9-LEN(C1003))&amp;C1003,8,1)+1,1)+MID(REPT(0,9-LEN(C1003))&amp;C1003,9,1),10)=0='גליון נתונים-פנימי'!$F$2,B1003='גליון נתונים-פנימי'!$D$3),TRUE,"סוג זיהוי או מספר ת.ז לא תקינים")</f>
        <v>סוג זיהוי או מספר ת.ז לא תקינים</v>
      </c>
      <c r="M1003" s="12" t="str">
        <f>IF(OR(I1003='גליון נתונים-פנימי'!$F$2,J1003='גליון נתונים-פנימי'!$F$2),"","סוג או מס' זיהוי אינם תקינים")</f>
        <v>סוג או מס' זיהוי אינם תקינים</v>
      </c>
      <c r="N1003" s="12" t="b">
        <f t="shared" si="47"/>
        <v>0</v>
      </c>
      <c r="O1003" s="12" t="b">
        <f t="shared" si="47"/>
        <v>0</v>
      </c>
      <c r="P1003" s="12" t="b">
        <f t="shared" si="48"/>
        <v>1</v>
      </c>
    </row>
    <row r="1004" spans="1:16" x14ac:dyDescent="0.25">
      <c r="A1004" s="12">
        <v>1001</v>
      </c>
      <c r="B1004" s="12"/>
      <c r="C1004" s="13"/>
      <c r="D1004" s="12"/>
      <c r="E1004" s="12"/>
      <c r="F1004" s="12"/>
      <c r="G1004" s="14"/>
      <c r="H1004" s="6" t="str">
        <f t="shared" si="46"/>
        <v/>
      </c>
      <c r="I1004" s="12" t="str">
        <f>IF(AND(LEN(B1004)&gt;0,B1004='גליון נתונים-פנימי'!$D$4,LEN(C1004)=8),TRUE,"סוג זיהוי או מס' דרכון לא תקין")</f>
        <v>סוג זיהוי או מס' דרכון לא תקין</v>
      </c>
      <c r="J1004" s="12" t="str">
        <f>IF(AND(LEN(B1004)&gt;0,B1004='גליון נתונים-פנימי'!$D$3,MOD(MID(REPT(0,9-LEN(C1004))&amp;C1004,1,1)+MID("0246813579",MID(REPT(0,9-LEN(C1004))&amp;C1004,2,1)+1,1)+MID(REPT(0,9-LEN(C1004))&amp;C1004,3,1)+MID("0246813579",MID(REPT(0,9-LEN(C1004))&amp;C1004,4,1)+1,1)+MID(REPT(0,9-LEN(C1004))&amp;C1004,5,1)+MID("0246813579",MID(REPT(0,9-LEN(C1004))&amp;C1004,6,1)+1,1)+MID(REPT(0,9-LEN(C1004))&amp;C1004,7,1)+MID("0246813579",MID(REPT(0,9-LEN(C1004))&amp;C1004,8,1)+1,1)+MID(REPT(0,9-LEN(C1004))&amp;C1004,9,1),10)=0='גליון נתונים-פנימי'!$F$2,B1004='גליון נתונים-פנימי'!$D$3),TRUE,"סוג זיהוי או מספר ת.ז לא תקינים")</f>
        <v>סוג זיהוי או מספר ת.ז לא תקינים</v>
      </c>
      <c r="M1004" s="12" t="str">
        <f>IF(OR(I1004='גליון נתונים-פנימי'!$F$2,J1004='גליון נתונים-פנימי'!$F$2),"","סוג או מס' זיהוי אינם תקינים")</f>
        <v>סוג או מס' זיהוי אינם תקינים</v>
      </c>
      <c r="N1004" s="12" t="b">
        <f t="shared" si="47"/>
        <v>0</v>
      </c>
      <c r="O1004" s="12" t="b">
        <f t="shared" si="47"/>
        <v>0</v>
      </c>
      <c r="P1004" s="12" t="b">
        <f t="shared" si="48"/>
        <v>1</v>
      </c>
    </row>
    <row r="1005" spans="1:16" x14ac:dyDescent="0.25">
      <c r="A1005" s="12">
        <v>1002</v>
      </c>
      <c r="B1005" s="12"/>
      <c r="C1005" s="13"/>
      <c r="D1005" s="12"/>
      <c r="E1005" s="12"/>
      <c r="F1005" s="12"/>
      <c r="G1005" s="14"/>
      <c r="H1005" s="6" t="str">
        <f t="shared" si="46"/>
        <v/>
      </c>
      <c r="I1005" s="12" t="str">
        <f>IF(AND(LEN(B1005)&gt;0,B1005='גליון נתונים-פנימי'!$D$4,LEN(C1005)=8),TRUE,"סוג זיהוי או מס' דרכון לא תקין")</f>
        <v>סוג זיהוי או מס' דרכון לא תקין</v>
      </c>
      <c r="J1005" s="12" t="str">
        <f>IF(AND(LEN(B1005)&gt;0,B1005='גליון נתונים-פנימי'!$D$3,MOD(MID(REPT(0,9-LEN(C1005))&amp;C1005,1,1)+MID("0246813579",MID(REPT(0,9-LEN(C1005))&amp;C1005,2,1)+1,1)+MID(REPT(0,9-LEN(C1005))&amp;C1005,3,1)+MID("0246813579",MID(REPT(0,9-LEN(C1005))&amp;C1005,4,1)+1,1)+MID(REPT(0,9-LEN(C1005))&amp;C1005,5,1)+MID("0246813579",MID(REPT(0,9-LEN(C1005))&amp;C1005,6,1)+1,1)+MID(REPT(0,9-LEN(C1005))&amp;C1005,7,1)+MID("0246813579",MID(REPT(0,9-LEN(C1005))&amp;C1005,8,1)+1,1)+MID(REPT(0,9-LEN(C1005))&amp;C1005,9,1),10)=0='גליון נתונים-פנימי'!$F$2,B1005='גליון נתונים-פנימי'!$D$3),TRUE,"סוג זיהוי או מספר ת.ז לא תקינים")</f>
        <v>סוג זיהוי או מספר ת.ז לא תקינים</v>
      </c>
      <c r="M1005" s="12" t="str">
        <f>IF(OR(I1005='גליון נתונים-פנימי'!$F$2,J1005='גליון נתונים-פנימי'!$F$2),"","סוג או מס' זיהוי אינם תקינים")</f>
        <v>סוג או מס' זיהוי אינם תקינים</v>
      </c>
      <c r="N1005" s="12" t="b">
        <f t="shared" si="47"/>
        <v>0</v>
      </c>
      <c r="O1005" s="12" t="b">
        <f t="shared" si="47"/>
        <v>0</v>
      </c>
      <c r="P1005" s="12" t="b">
        <f t="shared" si="48"/>
        <v>1</v>
      </c>
    </row>
    <row r="1006" spans="1:16" x14ac:dyDescent="0.25">
      <c r="A1006" s="12">
        <v>1003</v>
      </c>
      <c r="B1006" s="12"/>
      <c r="C1006" s="13"/>
      <c r="D1006" s="12"/>
      <c r="E1006" s="12"/>
      <c r="F1006" s="12"/>
      <c r="G1006" s="14"/>
      <c r="H1006" s="6" t="str">
        <f t="shared" si="46"/>
        <v/>
      </c>
      <c r="I1006" s="12" t="str">
        <f>IF(AND(LEN(B1006)&gt;0,B1006='גליון נתונים-פנימי'!$D$4,LEN(C1006)=8),TRUE,"סוג זיהוי או מס' דרכון לא תקין")</f>
        <v>סוג זיהוי או מס' דרכון לא תקין</v>
      </c>
      <c r="J1006" s="12" t="str">
        <f>IF(AND(LEN(B1006)&gt;0,B1006='גליון נתונים-פנימי'!$D$3,MOD(MID(REPT(0,9-LEN(C1006))&amp;C1006,1,1)+MID("0246813579",MID(REPT(0,9-LEN(C1006))&amp;C1006,2,1)+1,1)+MID(REPT(0,9-LEN(C1006))&amp;C1006,3,1)+MID("0246813579",MID(REPT(0,9-LEN(C1006))&amp;C1006,4,1)+1,1)+MID(REPT(0,9-LEN(C1006))&amp;C1006,5,1)+MID("0246813579",MID(REPT(0,9-LEN(C1006))&amp;C1006,6,1)+1,1)+MID(REPT(0,9-LEN(C1006))&amp;C1006,7,1)+MID("0246813579",MID(REPT(0,9-LEN(C1006))&amp;C1006,8,1)+1,1)+MID(REPT(0,9-LEN(C1006))&amp;C1006,9,1),10)=0='גליון נתונים-פנימי'!$F$2,B1006='גליון נתונים-פנימי'!$D$3),TRUE,"סוג זיהוי או מספר ת.ז לא תקינים")</f>
        <v>סוג זיהוי או מספר ת.ז לא תקינים</v>
      </c>
      <c r="M1006" s="12" t="str">
        <f>IF(OR(I1006='גליון נתונים-פנימי'!$F$2,J1006='גליון נתונים-פנימי'!$F$2),"","סוג או מס' זיהוי אינם תקינים")</f>
        <v>סוג או מס' זיהוי אינם תקינים</v>
      </c>
      <c r="N1006" s="12" t="b">
        <f t="shared" si="47"/>
        <v>0</v>
      </c>
      <c r="O1006" s="12" t="b">
        <f t="shared" si="47"/>
        <v>0</v>
      </c>
      <c r="P1006" s="12" t="b">
        <f t="shared" si="48"/>
        <v>1</v>
      </c>
    </row>
  </sheetData>
  <sheetProtection sheet="1" objects="1" scenarios="1" selectLockedCells="1"/>
  <dataConsolidate/>
  <conditionalFormatting sqref="D4:D1006">
    <cfRule type="expression" dxfId="10" priority="20" stopIfTrue="1">
      <formula>$N4=FALSE</formula>
    </cfRule>
    <cfRule type="expression" dxfId="9" priority="26">
      <formula>$N4=FALSE</formula>
    </cfRule>
  </conditionalFormatting>
  <conditionalFormatting sqref="E4:E1006">
    <cfRule type="expression" dxfId="8" priority="19" stopIfTrue="1">
      <formula>$O4:$O1006=FALSE</formula>
    </cfRule>
    <cfRule type="expression" dxfId="7" priority="23">
      <formula>$O4:$O1006=FALSE</formula>
    </cfRule>
  </conditionalFormatting>
  <conditionalFormatting sqref="G4:G1006">
    <cfRule type="expression" dxfId="6" priority="21">
      <formula>$P4:$P1006=FALSE</formula>
    </cfRule>
  </conditionalFormatting>
  <conditionalFormatting sqref="C5">
    <cfRule type="expression" dxfId="5" priority="7">
      <formula>$M5=FALSE</formula>
    </cfRule>
  </conditionalFormatting>
  <conditionalFormatting sqref="C4">
    <cfRule type="expression" dxfId="4" priority="5">
      <formula>$M4=FALSE</formula>
    </cfRule>
  </conditionalFormatting>
  <conditionalFormatting sqref="C6:C1006">
    <cfRule type="expression" dxfId="3" priority="1">
      <formula>$M6:$M1006=FALSE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5207ED75-DB00-4BF8-A2B4-A60F1EC7056D}">
            <xm:f>$M5='גליון נתונים-פנימי'!$F$7</xm:f>
            <x14:dxf>
              <font>
                <b/>
                <i val="0"/>
                <strike/>
                <color rgb="FFFF0000"/>
              </font>
            </x14:dxf>
          </x14:cfRule>
          <xm:sqref>C5</xm:sqref>
        </x14:conditionalFormatting>
        <x14:conditionalFormatting xmlns:xm="http://schemas.microsoft.com/office/excel/2006/main">
          <x14:cfRule type="expression" priority="6" id="{D0D5A48A-E974-4C4D-88F6-92DE91F16276}">
            <xm:f>$M4='גליון נתונים-פנימי'!$F$7</xm:f>
            <x14:dxf>
              <font>
                <b/>
                <i val="0"/>
                <strike/>
                <color rgb="FFFF000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2" id="{FCE91068-B135-4F8E-98DF-712A6FD8ABD1}">
            <xm:f>$M6:$M1006='גליון נתונים-פנימי'!$F$7</xm:f>
            <x14:dxf>
              <font>
                <b/>
                <i val="0"/>
                <strike/>
                <color rgb="FFFF0000"/>
              </font>
            </x14:dxf>
          </x14:cfRule>
          <xm:sqref>C6:C1006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'גליון נתונים-פנימי'!$D$3:$D$4</xm:f>
          </x14:formula1>
          <xm:sqref>B4:B1006</xm:sqref>
        </x14:dataValidation>
        <x14:dataValidation type="list" allowBlank="1" showInputMessage="1" showErrorMessage="1" xr:uid="{00000000-0002-0000-0000-000001000000}">
          <x14:formula1>
            <xm:f>'גליון נתונים-פנימי'!$B$3:$B$4</xm:f>
          </x14:formula1>
          <xm:sqref>F4:F1006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4"/>
  <sheetViews>
    <sheetView rightToLeft="1" workbookViewId="0">
      <selection activeCell="F7" sqref="F7"/>
    </sheetView>
  </sheetViews>
  <sheetFormatPr defaultRowHeight="13.8" x14ac:dyDescent="0.25"/>
  <cols>
    <col min="2" max="2" width="16.09765625" customWidth="1"/>
    <col min="3" max="3" width="4.69921875" customWidth="1"/>
    <col min="4" max="4" width="15.8984375" customWidth="1"/>
    <col min="6" max="6" width="24.8984375" customWidth="1"/>
  </cols>
  <sheetData>
    <row r="2" spans="2:6" x14ac:dyDescent="0.25">
      <c r="B2" s="1" t="s">
        <v>7</v>
      </c>
      <c r="D2" s="1" t="s">
        <v>1</v>
      </c>
      <c r="F2" t="b">
        <v>1</v>
      </c>
    </row>
    <row r="3" spans="2:6" x14ac:dyDescent="0.25">
      <c r="B3" s="2" t="s">
        <v>8</v>
      </c>
      <c r="D3" s="2" t="s">
        <v>10</v>
      </c>
      <c r="F3" t="b">
        <v>0</v>
      </c>
    </row>
    <row r="4" spans="2:6" x14ac:dyDescent="0.25">
      <c r="B4" s="2" t="s">
        <v>9</v>
      </c>
      <c r="D4" s="2" t="s">
        <v>11</v>
      </c>
    </row>
    <row r="7" spans="2:6" x14ac:dyDescent="0.25">
      <c r="F7" t="s">
        <v>13</v>
      </c>
    </row>
    <row r="11" spans="2:6" x14ac:dyDescent="0.25">
      <c r="D11" s="3" t="s">
        <v>18</v>
      </c>
      <c r="E11" s="3"/>
      <c r="F11" s="3"/>
    </row>
    <row r="12" spans="2:6" x14ac:dyDescent="0.25">
      <c r="C12">
        <v>1</v>
      </c>
      <c r="D12" s="3" t="s">
        <v>14</v>
      </c>
      <c r="E12" s="3"/>
      <c r="F12" s="3"/>
    </row>
    <row r="13" spans="2:6" x14ac:dyDescent="0.25">
      <c r="C13">
        <v>2</v>
      </c>
      <c r="D13" s="3" t="s">
        <v>15</v>
      </c>
      <c r="E13" s="3"/>
      <c r="F13" s="3"/>
    </row>
    <row r="14" spans="2:6" x14ac:dyDescent="0.25">
      <c r="C14">
        <v>3</v>
      </c>
      <c r="D14" s="3" t="s">
        <v>19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v F Z v U x r 1 H x + m A A A A + Q A A A B I A H A B D b 2 5 m a W c v U G F j a 2 F n Z S 5 4 b W w g o h g A K K A U A A A A A A A A A A A A A A A A A A A A A A A A A A A A h Y + 9 D o I w G E V f h X S n P 4 j G k I 8 y u E p i Q j S u T a n Q C M X Q Y n k 3 B x / J V 5 B E M W y O 9 + Q M 5 7 4 e T 8 j G t g n u q r e 6 M y l i m K J A G d m V 2 l Q p G t w l 3 K K M w 0 H I q 6 h U M M n G J q M t U 1 Q 7 d 0 s I 8 d 5 j v 8 J d X 5 G I U k b O + b 6 Q t W o F + s n 6 v x x q Y 5 0 w U i E O p 0 8 M j 3 A U 4 5 h u 1 p j F l A G Z O e T a L J w p G V M g C w i 7 o X F D r 7 g y 4 b E A M k 8 g 3 x v 8 D V B L A w Q U A A I A C A C 8 V m 9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F Z v U y i K R 7 g O A A A A E Q A A A B M A H A B G b 3 J t d W x h c y 9 T Z W N 0 a W 9 u M S 5 t I K I Y A C i g F A A A A A A A A A A A A A A A A A A A A A A A A A A A A C t O T S 7 J z M 9 T C I b Q h t Y A U E s B A i 0 A F A A C A A g A v F Z v U x r 1 H x + m A A A A + Q A A A B I A A A A A A A A A A A A A A A A A A A A A A E N v b m Z p Z y 9 Q Y W N r Y W d l L n h t b F B L A Q I t A B Q A A g A I A L x W b 1 M P y u m r p A A A A O k A A A A T A A A A A A A A A A A A A A A A A P I A A A B b Q 2 9 u d G V u d F 9 U e X B l c 1 0 u e G 1 s U E s B A i 0 A F A A C A A g A v F Z v U y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9 k e N a x z b F R L p 1 x q 3 6 a 6 2 a A A A A A A I A A A A A A B B m A A A A A Q A A I A A A A P J e r 9 0 N 3 K y 6 m 3 L j x w A 7 1 P z S r A 3 k t Z U 4 r g r 2 C Z t + d j G M A A A A A A 6 A A A A A A g A A I A A A A G F i g D y I h l / p 4 Q Z E 2 K Z o t S 8 D 3 V O 2 1 V p W A I 8 X H O y w k O e / U A A A A I 8 M E l K g g 4 u v N e 0 Q W u k 2 g T j 2 d M e O L P q F H f e L O H c H J v L 7 x c i a Q T 5 e R a L v 2 J 3 F w S 6 f E T r 7 T G t 1 A O W n c a G 0 t J I 7 k S 3 g Q Y G Q C n n i w q A T Q S A N Z Z 7 m Q A A A A G / C r y 0 T z 7 O c V D L h k H a y a 1 j 3 t e C d B P H L G O J k / W 1 6 F O S b p e z 1 z W l D x u 6 v J 1 3 u B 4 n 6 8 d G R 5 6 P H r 7 X D 5 m 6 6 l y I m P c M = < / D a t a M a s h u p > 
</file>

<file path=customXml/itemProps1.xml><?xml version="1.0" encoding="utf-8"?>
<ds:datastoreItem xmlns:ds="http://schemas.openxmlformats.org/officeDocument/2006/customXml" ds:itemID="{BC4B2AC4-D99C-4DB6-AF15-EFA5505B01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רשימת משתתפים</vt:lpstr>
      <vt:lpstr>גליון נתונים-פנימי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גדעון מור</cp:lastModifiedBy>
  <dcterms:created xsi:type="dcterms:W3CDTF">2021-11-15T08:50:05Z</dcterms:created>
  <dcterms:modified xsi:type="dcterms:W3CDTF">2022-03-09T05:58:18Z</dcterms:modified>
</cp:coreProperties>
</file>